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BSC Operations\Change Management &amp; CCS\CCS\Public\PAB\2022\PAB260  - September\Papers\Draft\Public\"/>
    </mc:Choice>
  </mc:AlternateContent>
  <bookViews>
    <workbookView xWindow="0" yWindow="0" windowWidth="23040" windowHeight="8910" tabRatio="809" firstSheet="3" activeTab="3"/>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6" sheetId="22" r:id="rId9"/>
    <sheet name="005" sheetId="21"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59" r:id="rId26"/>
    <sheet name="023" sheetId="43" r:id="rId27"/>
    <sheet name="024" sheetId="41" r:id="rId28"/>
    <sheet name="025" sheetId="52" r:id="rId29"/>
    <sheet name="026" sheetId="40" r:id="rId30"/>
    <sheet name="028" sheetId="38" r:id="rId31"/>
    <sheet name="029" sheetId="37" r:id="rId32"/>
    <sheet name="030" sheetId="36" r:id="rId33"/>
    <sheet name="031" sheetId="35" r:id="rId34"/>
    <sheet name="032" sheetId="34" r:id="rId35"/>
    <sheet name="033" sheetId="33" r:id="rId36"/>
    <sheet name="034" sheetId="50" r:id="rId37"/>
    <sheet name="Events log" sheetId="10" r:id="rId38"/>
    <sheet name="Controls log" sheetId="9" r:id="rId39"/>
    <sheet name="RER change log" sheetId="6" r:id="rId40"/>
    <sheet name="Closed risks" sheetId="7" r:id="rId41"/>
    <sheet name="Supplier Risks" sheetId="53" r:id="rId42"/>
    <sheet name="Registrant Risks" sheetId="54" r:id="rId43"/>
    <sheet name="LDSO Risks" sheetId="55" r:id="rId44"/>
    <sheet name="MOA Risks" sheetId="56" r:id="rId45"/>
    <sheet name="DC Risks" sheetId="57" r:id="rId46"/>
    <sheet name="DA Risks" sheetId="58" r:id="rId47"/>
  </sheets>
  <externalReferences>
    <externalReference r:id="rId48"/>
  </externalReferences>
  <definedNames>
    <definedName name="_xlnm._FilterDatabase" localSheetId="38" hidden="1">'Controls log'!$B$3:$C$53</definedName>
    <definedName name="_xlnm._FilterDatabase" localSheetId="46" hidden="1">'DA Risks'!$A$1:$T$5</definedName>
    <definedName name="_xlnm._FilterDatabase" localSheetId="45" hidden="1">'DC Risks'!$A$1:$T$8</definedName>
    <definedName name="_xlnm._FilterDatabase" localSheetId="37" hidden="1">'Events log'!$A$2:$E$22</definedName>
    <definedName name="_xlnm._FilterDatabase" localSheetId="43" hidden="1">'LDSO Risks'!$A$1:$T$14</definedName>
    <definedName name="_xlnm._FilterDatabase" localSheetId="44" hidden="1">'MOA Risks'!$A$1:$T$14</definedName>
    <definedName name="_xlnm._FilterDatabase" localSheetId="42" hidden="1">'Registrant Risks'!$A$1:$T$7</definedName>
    <definedName name="_xlnm._FilterDatabase" localSheetId="3" hidden="1">'Risk Register summary'!$A$1:$P$35</definedName>
    <definedName name="_xlnm._FilterDatabase" localSheetId="41" hidden="1">'Supplier Risks'!$A$1:$T$15</definedName>
    <definedName name="_GoBack" localSheetId="33">'031'!$B$10</definedName>
    <definedName name="_Toc525035307" localSheetId="0">'Cover sheet'!$B$16</definedName>
    <definedName name="Risk_Category">'[1]Next Steps Tracker'!$J$2:$J$12+'[1]Next Steps Tracker'!$J$4:$J$12</definedName>
  </definedNames>
  <calcPr calcId="162913"/>
</workbook>
</file>

<file path=xl/calcChain.xml><?xml version="1.0" encoding="utf-8"?>
<calcChain xmlns="http://schemas.openxmlformats.org/spreadsheetml/2006/main">
  <c r="O2" i="51" l="1"/>
  <c r="J2" i="51" l="1"/>
  <c r="N2" i="51" l="1"/>
  <c r="J16" i="51"/>
  <c r="J7" i="51" l="1"/>
  <c r="L32" i="51" l="1"/>
  <c r="L33" i="51"/>
  <c r="J33" i="51"/>
  <c r="J34" i="51"/>
  <c r="J32" i="51"/>
  <c r="N22" i="51" l="1"/>
  <c r="N11" i="51"/>
  <c r="N12" i="51"/>
  <c r="N13" i="51"/>
  <c r="N14" i="51"/>
  <c r="N15" i="51"/>
  <c r="N16" i="51"/>
  <c r="N17" i="51"/>
  <c r="N18" i="51"/>
  <c r="N19" i="51"/>
  <c r="N20" i="51"/>
  <c r="N21" i="51"/>
  <c r="J20" i="51" l="1"/>
  <c r="L20" i="51"/>
  <c r="L14" i="51"/>
  <c r="L35" i="51"/>
  <c r="L34" i="51"/>
  <c r="L31" i="51"/>
  <c r="L30" i="51"/>
  <c r="L29" i="51"/>
  <c r="L28" i="51"/>
  <c r="L27" i="51"/>
  <c r="L26" i="51"/>
  <c r="L24" i="51"/>
  <c r="L25" i="51"/>
  <c r="L23" i="51"/>
  <c r="L22" i="51"/>
  <c r="L21" i="51"/>
  <c r="L19" i="51"/>
  <c r="L18" i="51"/>
  <c r="L17" i="51"/>
  <c r="L16" i="51"/>
  <c r="L15" i="51"/>
  <c r="L13" i="51"/>
  <c r="L12" i="51"/>
  <c r="L11" i="51"/>
  <c r="L10" i="51"/>
  <c r="L9" i="51"/>
  <c r="L8" i="51"/>
  <c r="L7" i="51"/>
  <c r="L6" i="51"/>
  <c r="L5" i="51"/>
  <c r="L4" i="51"/>
  <c r="L3" i="51"/>
  <c r="L2" i="51"/>
  <c r="J35" i="51"/>
  <c r="J31" i="51"/>
  <c r="J30" i="51"/>
  <c r="J29" i="51"/>
  <c r="J26" i="51"/>
  <c r="J28" i="51"/>
  <c r="J27" i="51"/>
  <c r="J25" i="51"/>
  <c r="J23" i="51"/>
  <c r="J24" i="51"/>
  <c r="J18" i="51"/>
  <c r="J22" i="51"/>
  <c r="J21" i="51"/>
  <c r="J19" i="51"/>
  <c r="J17" i="51"/>
  <c r="J15" i="51"/>
  <c r="J3" i="51"/>
  <c r="J4" i="51"/>
  <c r="J5" i="51"/>
  <c r="J6" i="51"/>
  <c r="J8" i="51"/>
  <c r="J9" i="51"/>
  <c r="J10" i="51"/>
  <c r="J11" i="51"/>
  <c r="J12" i="51"/>
  <c r="J13" i="51"/>
  <c r="J14" i="51"/>
  <c r="N35" i="51" l="1"/>
  <c r="N34" i="51"/>
  <c r="N33" i="51"/>
  <c r="N32" i="51"/>
  <c r="N31" i="51"/>
  <c r="N30" i="51"/>
  <c r="N29" i="51"/>
  <c r="N28" i="51"/>
  <c r="N27" i="51"/>
  <c r="N26" i="51"/>
  <c r="N25" i="51"/>
  <c r="N24" i="51"/>
  <c r="N23" i="51"/>
  <c r="N10" i="51"/>
  <c r="N9" i="51"/>
  <c r="N8" i="51"/>
  <c r="N7" i="51"/>
  <c r="N6" i="51"/>
  <c r="N5" i="51"/>
  <c r="N4" i="51"/>
  <c r="N3" i="51"/>
  <c r="S3" i="54" l="1"/>
  <c r="T3" i="54"/>
  <c r="L3" i="54"/>
  <c r="T12" i="55"/>
  <c r="S12" i="55"/>
  <c r="L12" i="55"/>
  <c r="T14" i="56"/>
  <c r="S14" i="56"/>
  <c r="L14" i="56"/>
  <c r="P26" i="51" l="1"/>
  <c r="O26" i="51"/>
  <c r="P23" i="51"/>
  <c r="O23" i="51"/>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4" i="55"/>
  <c r="S14" i="55"/>
  <c r="L14" i="55"/>
  <c r="J14" i="55"/>
  <c r="C14" i="55"/>
  <c r="T13" i="55"/>
  <c r="S13" i="55"/>
  <c r="L13" i="55"/>
  <c r="J13" i="55"/>
  <c r="C13"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7" i="54"/>
  <c r="S7" i="54"/>
  <c r="L7" i="54"/>
  <c r="J7" i="54"/>
  <c r="C7" i="54"/>
  <c r="T6" i="54"/>
  <c r="S6" i="54"/>
  <c r="L6" i="54"/>
  <c r="J6" i="54"/>
  <c r="C6" i="54"/>
  <c r="T5" i="54"/>
  <c r="S5" i="54"/>
  <c r="L5" i="54"/>
  <c r="J5" i="54"/>
  <c r="C5" i="54"/>
  <c r="T4" i="54"/>
  <c r="S4" i="54"/>
  <c r="L4" i="54"/>
  <c r="J4" i="54"/>
  <c r="C4"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P14" i="51" l="1"/>
  <c r="P18" i="51"/>
  <c r="P17" i="51"/>
  <c r="O18" i="51"/>
  <c r="O17" i="51"/>
  <c r="O14" i="51"/>
  <c r="P2" i="51" l="1"/>
  <c r="P35" i="51"/>
  <c r="O35" i="51"/>
  <c r="P34" i="51"/>
  <c r="O34" i="51"/>
  <c r="P33" i="51"/>
  <c r="O33" i="51"/>
  <c r="P32" i="51"/>
  <c r="O32" i="51"/>
  <c r="P31" i="51"/>
  <c r="O31" i="51"/>
  <c r="P30" i="51"/>
  <c r="O30" i="51"/>
  <c r="P29" i="51"/>
  <c r="O29" i="51"/>
  <c r="P28" i="51"/>
  <c r="O28" i="51"/>
  <c r="P27" i="51"/>
  <c r="O27" i="51"/>
  <c r="P25" i="51"/>
  <c r="O25" i="51"/>
  <c r="P24" i="51"/>
  <c r="O24" i="51"/>
  <c r="P22" i="51"/>
  <c r="O22" i="51"/>
  <c r="P21" i="51"/>
  <c r="O21" i="51"/>
  <c r="P20" i="51"/>
  <c r="O20" i="51"/>
  <c r="P19" i="51"/>
  <c r="O19" i="51"/>
  <c r="P16" i="51"/>
  <c r="O16" i="51"/>
  <c r="P15" i="51"/>
  <c r="O15" i="51"/>
  <c r="P13" i="51"/>
  <c r="O13" i="51"/>
  <c r="P12" i="51"/>
  <c r="O12" i="51"/>
  <c r="P11" i="51"/>
  <c r="O11" i="51"/>
  <c r="P10" i="51"/>
  <c r="O10" i="51"/>
  <c r="P9" i="51"/>
  <c r="O9" i="51"/>
  <c r="P8" i="51"/>
  <c r="O8" i="51"/>
  <c r="P7" i="51"/>
  <c r="O7" i="51"/>
  <c r="P6" i="51"/>
  <c r="O6" i="51"/>
  <c r="P5" i="51"/>
  <c r="O5" i="51"/>
  <c r="P4" i="51"/>
  <c r="O4" i="51"/>
  <c r="P3" i="51"/>
  <c r="O3" i="51"/>
</calcChain>
</file>

<file path=xl/sharedStrings.xml><?xml version="1.0" encoding="utf-8"?>
<sst xmlns="http://schemas.openxmlformats.org/spreadsheetml/2006/main" count="3801" uniqueCount="878">
  <si>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</si>
  <si>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</si>
  <si>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</si>
  <si>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</si>
  <si>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</si>
  <si>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</si>
  <si>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</si>
  <si>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</si>
  <si>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</si>
  <si>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</si>
  <si>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</si>
  <si>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</si>
  <si>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</si>
  <si>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</si>
  <si>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</si>
  <si>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</si>
  <si>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</si>
  <si>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</si>
  <si>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</si>
  <si>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</si>
  <si>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</si>
  <si>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</si>
  <si>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</si>
  <si>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</si>
  <si>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</si>
  <si>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</si>
  <si>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</si>
  <si>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</si>
  <si>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</si>
  <si>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</si>
  <si>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</si>
  <si>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</si>
  <si>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</si>
  <si>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</si>
  <si>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</si>
  <si>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</si>
  <si>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</si>
  <si>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</si>
  <si>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</si>
  <si>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</si>
  <si>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</si>
  <si>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</si>
  <si>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</si>
  <si>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</si>
  <si>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</si>
  <si>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</si>
  <si>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</si>
  <si>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</si>
  <si>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</si>
  <si>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</si>
  <si>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</si>
  <si>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</si>
  <si>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</si>
  <si>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</si>
  <si>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</si>
  <si>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</si>
  <si>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</si>
  <si>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</si>
  <si>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</si>
  <si>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</si>
  <si>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</si>
  <si>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</si>
  <si>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</si>
  <si>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</si>
  <si>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</si>
  <si>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</si>
  <si>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</si>
  <si>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</si>
  <si>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</si>
  <si>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</si>
  <si>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</si>
  <si>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</si>
  <si>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</si>
  <si>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</si>
  <si>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</si>
  <si>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</si>
  <si>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</si>
  <si>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</si>
  <si>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</si>
  <si>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</si>
  <si>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</si>
  <si>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</si>
  <si>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</si>
  <si>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</si>
  <si>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</si>
  <si>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</si>
  <si>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</si>
  <si>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</si>
  <si>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</si>
  <si>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</si>
  <si>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</si>
  <si>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</si>
  <si>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</si>
  <si>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</si>
  <si>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</si>
  <si>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</si>
  <si>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</si>
  <si>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</si>
  <si>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</si>
  <si>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</si>
  <si>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</si>
  <si>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</si>
  <si>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</si>
  <si>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</si>
  <si>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</si>
  <si>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</si>
  <si>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</si>
  <si>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</si>
  <si>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</si>
  <si>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</si>
  <si>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</si>
  <si>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</si>
  <si>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</si>
  <si>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</si>
  <si>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</si>
  <si>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</si>
  <si>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</si>
  <si>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</si>
  <si>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</si>
  <si>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</si>
  <si>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</si>
  <si>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</si>
  <si>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</si>
  <si>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</si>
  <si>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</si>
  <si>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</si>
  <si>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</si>
  <si>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</si>
  <si>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</si>
  <si>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</si>
  <si>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</si>
  <si>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</si>
  <si>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</si>
  <si>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</si>
  <si>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</si>
  <si>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</si>
  <si>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</si>
  <si>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</si>
  <si>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</si>
  <si>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</si>
  <si>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</si>
  <si>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</si>
  <si>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</si>
  <si>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</si>
  <si>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</si>
  <si>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</si>
  <si>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</si>
  <si>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</si>
  <si>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</si>
  <si>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</si>
  <si>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</si>
  <si>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</si>
  <si>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</si>
  <si>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</si>
  <si>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</si>
  <si>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</si>
  <si>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</si>
  <si>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</si>
  <si>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</si>
  <si>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</si>
  <si>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</si>
  <si>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</si>
  <si>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</si>
  <si>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</si>
  <si>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</si>
  <si>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</si>
  <si>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</si>
  <si>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</si>
  <si>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</si>
  <si>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</si>
  <si>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</si>
  <si>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</si>
  <si>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</si>
  <si>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</si>
  <si>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</si>
  <si>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</si>
  <si>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</si>
  <si>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</si>
  <si>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</si>
  <si>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</si>
  <si>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</si>
  <si>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</si>
  <si>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</si>
  <si>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</si>
  <si>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</si>
  <si>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</si>
  <si>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</si>
  <si>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</si>
  <si>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</si>
  <si>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</si>
  <si>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</si>
  <si>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</si>
  <si>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</si>
  <si>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</si>
  <si>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</si>
  <si>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</si>
  <si>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</si>
  <si>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</si>
  <si>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</si>
  <si>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</si>
  <si>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</si>
  <si>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</si>
  <si>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</si>
  <si>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</si>
  <si>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</si>
  <si>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</si>
  <si>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</si>
  <si>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</si>
  <si>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</si>
  <si>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</si>
  <si>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</si>
  <si>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</si>
  <si>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</si>
  <si>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</si>
  <si>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</si>
  <si>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</si>
  <si>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</si>
  <si>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</si>
  <si>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</si>
  <si>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</si>
  <si>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</si>
  <si>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</si>
  <si>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</si>
  <si>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</si>
  <si>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</si>
  <si>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</si>
  <si>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</si>
  <si>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</si>
  <si>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</si>
  <si>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</si>
  <si>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</si>
  <si>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</si>
  <si>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</si>
  <si>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</si>
  <si>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</si>
  <si>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</si>
  <si>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</si>
  <si>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</si>
  <si>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</si>
  <si>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</si>
  <si>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</si>
  <si>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</si>
  <si>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</si>
  <si>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</si>
  <si>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</si>
  <si>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</si>
  <si>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</si>
  <si>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</si>
  <si>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</si>
  <si>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</si>
  <si>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</si>
  <si>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</si>
  <si>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</si>
  <si>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</si>
  <si>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</si>
  <si>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</si>
  <si>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</si>
  <si>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</si>
  <si>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</si>
  <si>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</si>
  <si>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</si>
  <si>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</si>
  <si>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</si>
  <si>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</si>
  <si>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</si>
  <si>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</si>
  <si>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</si>
  <si>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</si>
  <si>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</si>
  <si>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</si>
  <si>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</si>
  <si>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</si>
  <si>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</si>
  <si>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</si>
  <si>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</si>
  <si>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</si>
  <si>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</si>
  <si>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</si>
  <si>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</si>
  <si>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</si>
  <si>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</si>
  <si>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</si>
  <si>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</si>
  <si>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</si>
  <si>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</si>
  <si>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</si>
  <si>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</si>
  <si>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</si>
  <si>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</si>
  <si>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</si>
  <si>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</si>
  <si>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</si>
  <si>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</si>
  <si>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</si>
  <si>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</si>
  <si>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</si>
  <si>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</si>
  <si>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</si>
  <si>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</si>
  <si>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</si>
  <si>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</si>
  <si>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</si>
  <si>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</si>
  <si>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</si>
  <si>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</si>
  <si>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</si>
  <si>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</si>
  <si>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</si>
  <si>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</si>
  <si>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</si>
  <si>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</si>
  <si>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</si>
  <si>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</si>
  <si>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</si>
  <si>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</si>
  <si>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</si>
  <si>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</si>
  <si>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</si>
  <si>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</si>
  <si>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</si>
  <si>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</si>
  <si>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</si>
  <si>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</si>
  <si>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</si>
  <si>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</si>
  <si>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</si>
  <si>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</si>
  <si>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</si>
  <si>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</si>
  <si>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</si>
  <si>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</si>
  <si>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</si>
  <si>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</si>
  <si>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</si>
  <si>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</si>
  <si>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</si>
  <si>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</si>
  <si>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</si>
  <si>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</si>
  <si>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</si>
  <si>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</si>
  <si>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</si>
  <si>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</si>
  <si>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</si>
  <si>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</si>
  <si>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</si>
  <si>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</si>
  <si>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</si>
  <si>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</si>
  <si>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</si>
  <si>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 xml:space="preserve">Data Collector   
Supplier   
Data Aggregator   </t>
  </si>
  <si>
    <t xml:space="preserve">Data Aggregator   
non-Performance Assurance Parties   </t>
  </si>
  <si>
    <t xml:space="preserve">Supplier   
Data Aggregator   </t>
  </si>
  <si>
    <t xml:space="preserve">Data Collector   
Supplier   </t>
  </si>
  <si>
    <t xml:space="preserve">Supplier   
Data Collector   
Data Aggregator   </t>
  </si>
  <si>
    <t xml:space="preserve">Supplier   
Data Collector   </t>
  </si>
  <si>
    <t xml:space="preserve">Supplier   
Data Aggregator   
non-Performance Assurance Parties   </t>
  </si>
  <si>
    <t xml:space="preserve">Data Collector   
Supplier   
Data Aggregator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</si>
  <si>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</si>
  <si>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</si>
  <si>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</si>
  <si>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</si>
  <si>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</si>
  <si>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</si>
  <si>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</si>
  <si>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</si>
  <si>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</si>
  <si>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</si>
  <si>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</si>
  <si>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</si>
  <si>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</si>
  <si>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</si>
  <si>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</si>
  <si>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</si>
  <si>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</si>
  <si>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</si>
  <si>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</si>
  <si>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</si>
  <si>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</si>
  <si>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</si>
  <si>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</si>
  <si>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</si>
  <si>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</si>
  <si>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</si>
  <si>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</si>
  <si>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</si>
  <si>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</si>
  <si>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</si>
  <si>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</si>
  <si>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</si>
  <si>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</si>
  <si>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</si>
  <si>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</si>
  <si>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</si>
  <si>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</si>
  <si>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</si>
  <si>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</si>
  <si>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</si>
  <si>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</si>
  <si>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</si>
  <si>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</si>
  <si>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</si>
  <si>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</si>
  <si>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</si>
  <si>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</si>
  <si>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</si>
  <si>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</si>
  <si>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</si>
  <si>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</si>
  <si>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</si>
  <si>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</si>
  <si>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</si>
  <si>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</si>
  <si>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</si>
  <si>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</si>
  <si>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</si>
  <si>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</si>
  <si>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</si>
  <si>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</si>
  <si>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</si>
  <si>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</si>
  <si>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</si>
  <si>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</si>
  <si>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</si>
  <si>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</si>
  <si>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</si>
  <si>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</si>
  <si>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</si>
  <si>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</si>
  <si>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</si>
  <si>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</si>
  <si>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</si>
  <si>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</si>
  <si>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</si>
  <si>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</si>
  <si>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</si>
  <si>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</si>
  <si>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</si>
  <si>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</si>
  <si>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</si>
  <si>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</si>
  <si>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</si>
  <si>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</si>
  <si>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</si>
  <si>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</si>
  <si>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 xml:space="preserve">Impact is driven by assessment of SVA Data processing from the Volume Allocation Run received from Data Aggregator.
CP1484 was implemented in the Nov-17 release, this CP introduced validation measures to reduce errors. </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</si>
  <si>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</si>
  <si>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</si>
  <si>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</si>
  <si>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</si>
  <si>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</si>
  <si>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</si>
  <si>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</si>
  <si>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</si>
  <si>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</si>
  <si>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</si>
  <si>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</si>
  <si>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</si>
  <si>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</si>
  <si>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</si>
  <si>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</si>
  <si>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</si>
  <si>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</si>
  <si>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</si>
  <si>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</si>
  <si>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</si>
  <si>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</si>
  <si>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</si>
  <si>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</si>
  <si>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</si>
  <si>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</si>
  <si>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</si>
  <si>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</si>
  <si>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</si>
  <si>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</si>
  <si>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</si>
  <si>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</si>
  <si>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</si>
  <si>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</si>
  <si>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</si>
  <si>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</si>
  <si>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</si>
  <si>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</si>
  <si>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</si>
  <si>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</si>
  <si>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</si>
  <si>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</si>
  <si>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</si>
  <si>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</si>
  <si>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</si>
  <si>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</si>
  <si>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</si>
  <si>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</si>
  <si>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</si>
  <si>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</si>
  <si>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</si>
  <si>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</si>
  <si>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</si>
  <si>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</si>
  <si>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</si>
  <si>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</si>
  <si>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</si>
  <si>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</si>
  <si>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</si>
  <si>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</si>
  <si>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</si>
  <si>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</si>
  <si>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</si>
  <si>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</si>
  <si>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</si>
  <si>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</si>
  <si>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</si>
  <si>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</si>
  <si>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</si>
  <si>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</si>
  <si>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</si>
  <si>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</si>
  <si>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</si>
  <si>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</si>
  <si>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</si>
  <si>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</si>
  <si>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</si>
  <si>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</si>
  <si>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</si>
  <si>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</si>
  <si>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</si>
  <si>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</si>
  <si>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</si>
  <si>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</si>
  <si>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</si>
  <si>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</si>
  <si>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</si>
  <si>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</si>
  <si>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</si>
  <si>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</si>
  <si>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</si>
  <si>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</si>
  <si>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</si>
  <si>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</si>
  <si>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</si>
  <si>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</si>
  <si>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</si>
  <si>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</si>
  <si>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</si>
  <si>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</si>
  <si>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</si>
  <si>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</si>
  <si>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</si>
  <si>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</si>
  <si>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</si>
  <si>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</si>
  <si>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</si>
  <si>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</si>
  <si>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</si>
  <si>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</si>
  <si>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</si>
  <si>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</si>
  <si>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</si>
  <si>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</si>
  <si>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</si>
  <si>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</si>
  <si>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</si>
  <si>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</si>
  <si>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</si>
  <si>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</si>
  <si>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</si>
  <si>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</si>
  <si>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</si>
  <si>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</si>
  <si>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</si>
  <si>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</si>
  <si>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</si>
  <si>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</si>
  <si>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</si>
  <si>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</si>
  <si>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</si>
  <si>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</si>
  <si>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</si>
  <si>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</si>
  <si>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</si>
  <si>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</si>
  <si>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</si>
  <si>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</si>
  <si>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</si>
  <si>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</si>
  <si>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</si>
  <si>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</si>
  <si>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</si>
  <si>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</si>
  <si>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</si>
  <si>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</si>
  <si>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</si>
  <si>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</si>
  <si>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</si>
  <si>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</si>
  <si>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</si>
  <si>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</si>
  <si>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</si>
  <si>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</si>
  <si>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</si>
  <si>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</si>
  <si>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</si>
  <si>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</si>
  <si>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</si>
  <si>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</si>
  <si>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</si>
  <si>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</si>
  <si>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</si>
  <si>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</si>
  <si>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</si>
  <si>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</si>
  <si>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</si>
  <si>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</si>
  <si>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</si>
  <si>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</si>
  <si>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</si>
  <si>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</si>
  <si>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</si>
  <si>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</si>
  <si>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</si>
  <si>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</si>
  <si>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</si>
  <si>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</si>
  <si>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</si>
  <si>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</si>
  <si>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</si>
  <si>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</si>
  <si>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</si>
  <si>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</si>
  <si>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</si>
  <si>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</si>
  <si>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</si>
  <si>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</si>
  <si>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</si>
  <si>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</si>
  <si>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</si>
  <si>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</si>
  <si>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</si>
  <si>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</si>
  <si>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</si>
  <si>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</si>
  <si>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</si>
  <si>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</si>
  <si>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</si>
  <si>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</si>
  <si>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</si>
  <si>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</si>
  <si>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</si>
  <si>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</si>
  <si>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</si>
  <si>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</si>
  <si>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</si>
  <si>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</si>
  <si>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</si>
  <si>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t>Trading disputes
BSC Audit Issues</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</si>
  <si>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</si>
  <si>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</si>
  <si>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</si>
  <si>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</si>
  <si>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t>Section L Metering
BSCP03 Data Estimation and Substitution for Central Volume Allocation
BSCP06 CVA Meter Operations for Metering Systems Registered in CMRS</t>
  </si>
  <si>
    <t>Balancing Mechanism imbalance</t>
  </si>
  <si>
    <t>MOCOPA</t>
  </si>
  <si>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</si>
  <si>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t>Virtual Lead Parties</t>
  </si>
  <si>
    <t xml:space="preserve">BSCP602 - SVA Metering System Balancing Services Register
</t>
  </si>
  <si>
    <t>HH</t>
  </si>
  <si>
    <t>both impacted Suppliers are exposed to inbalance Volumes</t>
  </si>
  <si>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</si>
  <si>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t xml:space="preserve">Data Transfer Catalogue
</t>
  </si>
  <si>
    <t>Comercial incentive to register Generating VAU</t>
  </si>
  <si>
    <t xml:space="preserve">Use of System Charges 
</t>
  </si>
  <si>
    <t>CDCA Send Aggregation rule to Registrant for information and review</t>
  </si>
  <si>
    <t>Focus Risk</t>
  </si>
  <si>
    <t>ü</t>
  </si>
  <si>
    <t>Registrant</t>
  </si>
  <si>
    <t>Commissioning and Notification of failure to commission to Supplier and new HHDC
Fault reporting process
HHDC validation 
   Main and Check Meter comparison
   alarm flags
   Meter Advance Reconciliation (MARs)
Meter Sealing
CoP Compliance and Protocol Approval
Technical Assurance Agent</t>
  </si>
  <si>
    <r>
      <t xml:space="preserve">Technical Assurance of Metering analysis of reported non-compliances
Trading Disputes
BSC Audit non-compliances
Technical Assurance of Perfromance Assurance Parties
Supplier Meter Registration Service and ECOES quarterly extracts
</t>
    </r>
    <r>
      <rPr>
        <b/>
        <sz val="11"/>
        <rFont val="Calibri"/>
        <family val="2"/>
        <scheme val="minor"/>
      </rPr>
      <t xml:space="preserve">DTN Data Flows:
</t>
    </r>
    <r>
      <rPr>
        <sz val="11"/>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</si>
  <si>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1 - Physical works to Metering Equipment (including Meter Exchanges or New Connections 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</si>
  <si>
    <t xml:space="preserve">Incorrect MTDs will frustrate the: 
Change of Supplier;
Change of Agent; and 
Fault Resolution processes.  
</t>
  </si>
  <si>
    <r>
      <t xml:space="preserve">PARMS Serials NM11 and HM11
Supplier Meter Registration Service and ECOES quarterly extracts
ELEXON's Smart Meter Technical Details report
</t>
    </r>
    <r>
      <rPr>
        <b/>
        <sz val="11"/>
        <rFont val="Calibri"/>
        <family val="2"/>
        <scheme val="minor"/>
      </rPr>
      <t>DTN data flows:</t>
    </r>
    <r>
      <rPr>
        <sz val="11"/>
        <rFont val="Calibri"/>
        <family val="2"/>
        <scheme val="minor"/>
      </rPr>
      <t xml:space="preserve">
D0215 - Provision of Site Technical Details
D0149 - Notification of Mapping Details
D0150 - Non Half-hourly Meter Technical Details
D0268 - Half-hourly Meter Technical Details
Trading Disputes
Technical Assurance of Metering analysis of reported non-compliances</t>
    </r>
  </si>
  <si>
    <t xml:space="preserve">HHDC validation processes:
    Meter Advance Reconciliations (MARs)
    CoP required Meter alarm flags
    Proving Tests
    Complex Site Validation Test
    Automatic remote clock trimming (as required by BSCP 502)
    Meter Alarms
    Outstation Alarms
Fault Investigation process
Service Level Agreements - BSCP514 
Site visits, including (bi)annual check and Site Visit Report (BSCP502) for MC 'C' meters
D0001 - Request Metering System Investigation
D0002 - Fault Resolution Report or Request for Decision on Further Action
D0004 - Notification of Failure to Obtain Reading 
D0005 - Instruction on Action
D0136 - Report to Supplier of Possible Irregularity 
D0238 - Request and Information for Revenue Protection Investigation </t>
  </si>
  <si>
    <r>
      <t xml:space="preserve">PARMS Serial HM14 
</t>
    </r>
    <r>
      <rPr>
        <b/>
        <sz val="11"/>
        <rFont val="Calibri"/>
        <family val="2"/>
        <scheme val="minor"/>
      </rPr>
      <t>DTN data flows:</t>
    </r>
    <r>
      <rPr>
        <sz val="11"/>
        <rFont val="Calibri"/>
        <family val="2"/>
        <scheme val="minor"/>
      </rPr>
      <t xml:space="preserve">
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</si>
  <si>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5 - Incorrect or missing Complex Site Supplimentary Form
6 - On a change of HHMOA, the old MOA does not notify the new MOA that Commissioning has not been complete for all items of Metering Equipment
</t>
  </si>
  <si>
    <r>
      <t xml:space="preserve">Supplier Meter Registration Service quarterly extracts
Trading Disputes
</t>
    </r>
    <r>
      <rPr>
        <b/>
        <sz val="11"/>
        <rFont val="Calibri"/>
        <family val="2"/>
        <scheme val="minor"/>
      </rPr>
      <t>DTN data flows</t>
    </r>
    <r>
      <rPr>
        <sz val="11"/>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</si>
  <si>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t>Risk covers:
Meter Reads sent by Suppliers to the Data Collector
Energy Volumes sent to the Data Aggregator
Risk does not cover:
Data Aggregator Processes related to Data Processing (Risk 009)
Error is weighted more heavily toward Non-Half Hourly (NHH) due to more data points and assume there is more risk on NHH side e.g. as demonstrated from Large EAC/AA monitoring - https://www.elexon.co.uk/reference/performance-assurance/performance-assurance-techniques/material-error-monitoring/</t>
  </si>
  <si>
    <t>Trading Disputes analysis
BSC Audit</t>
  </si>
  <si>
    <r>
      <t xml:space="preserve">Trading Disputes
OFGEM CoS reporting
Supplier Meter Registration Service quarterly extracts
PARMS Serial NC11
</t>
    </r>
    <r>
      <rPr>
        <b/>
        <sz val="11"/>
        <rFont val="Calibri"/>
        <family val="2"/>
        <scheme val="minor"/>
      </rPr>
      <t>DTN data flows:</t>
    </r>
    <r>
      <rPr>
        <sz val="11"/>
        <rFont val="Calibri"/>
        <family val="2"/>
        <scheme val="minor"/>
      </rPr>
      <t xml:space="preserve">
D0010 - Meter Readings
D0019 - Metering System EAC/AA Data
D0152 - Metering System EAC/AA Historical Data
D0300 -  Disputed Readings or Missing Readings on Change of Supplier</t>
    </r>
  </si>
  <si>
    <t>HHDC validation processes:
    Meter Advance Reconciliations (MARs)
    CoP required Meter alarm flags
    Proving Tests
    Complex Site Validation Test
    Automatic remote clock trimming as required by BSCP502
    Meter Alarms
    Outstation Alarms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</si>
  <si>
    <r>
      <t xml:space="preserve">PARMS Serials NM11, HM11, and HM13
Technical Assurance of Metering non-compliances
</t>
    </r>
    <r>
      <rPr>
        <b/>
        <sz val="11"/>
        <rFont val="Calibri"/>
        <family val="2"/>
        <scheme val="minor"/>
      </rPr>
      <t xml:space="preserve">DTN data flows:
</t>
    </r>
    <r>
      <rPr>
        <sz val="11"/>
        <rFont val="Calibri"/>
        <family val="2"/>
        <scheme val="minor"/>
      </rPr>
      <t>D0001 - Request Metering System Investigation
D0002 - Fault Resolution Report or Request for Decision on Further Action
D0149 - Notification of Mapping Details
D0150 - Non Half-hourly Meter Technical Details
D0268 - Half Hourly Meter Technical Details
D0313 - Auxiliary Meter Technical Details
D0367 - Smart Meter Configuration Details</t>
    </r>
  </si>
  <si>
    <t>1. Evidence of tampering is not reported by the DC or MOA
2. DC does not record the adjustments to the meter advance, recalculate meter advances, or calculate estimates correctly or at all, as instructed by Revenue Protection Services
3. Lack of understanding of the processes involved including DCUSA, BSC, UKRPA</t>
  </si>
  <si>
    <r>
      <t xml:space="preserve">Theft Risk Assessment Service (TRAS)
</t>
    </r>
    <r>
      <rPr>
        <b/>
        <sz val="11"/>
        <rFont val="Calibri"/>
        <family val="2"/>
        <scheme val="minor"/>
      </rPr>
      <t>MOCOPA 4.3.5</t>
    </r>
    <r>
      <rPr>
        <sz val="11"/>
        <rFont val="Calibri"/>
        <family val="2"/>
        <scheme val="minor"/>
      </rPr>
      <t xml:space="preserve"> - Meter Operator Agent site visit notification of tampering </t>
    </r>
  </si>
  <si>
    <r>
      <t xml:space="preserve">Use of System Charges 
</t>
    </r>
    <r>
      <rPr>
        <b/>
        <sz val="11"/>
        <rFont val="Calibri"/>
        <family val="2"/>
        <scheme val="minor"/>
      </rPr>
      <t xml:space="preserve">CONFRIM WITH MA&amp;SO IF </t>
    </r>
    <r>
      <rPr>
        <sz val="11"/>
        <rFont val="Calibri"/>
        <family val="2"/>
        <scheme val="minor"/>
      </rPr>
      <t>Credit Cover adjustments</t>
    </r>
  </si>
  <si>
    <t>1 - Communication faults (e.g. modem failures, line faults and private/public network issues, removal/de-energisation of Metering Equipment before de-registering a BMU and disconnection)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</si>
  <si>
    <t>Market Information Database 
- GSP and BMU data analysis
Trading Disputes</t>
  </si>
  <si>
    <t>Central Data Collection Agent Database Analysis
Central Data Collection Agent Fault Log Analysis
Trading Disputes
Technical Assurance of Metering analysis of reported non-compliances
BSC Audit Issues</t>
  </si>
  <si>
    <t>Line Loss Factor audit
Transmission Loss Factor Agent review
MIDP - Biennial BSC Audit
BSCCo annual consultation on Network Mapping Statement 
p359 GCDC breech</t>
  </si>
  <si>
    <t>Risk Owner updates</t>
  </si>
  <si>
    <t>Material Error Monitoring - Unmetered Supplies Report
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</si>
  <si>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BSCP537 Qualification Process - (Appendix 1)</t>
    </r>
  </si>
  <si>
    <t>Energisation Status</t>
  </si>
  <si>
    <t xml:space="preserve">Registrant   
CVA Meter Operator Agent   
non-Performance Assurance Parties   </t>
  </si>
  <si>
    <t>CVA Metering System technical details are not created or notified correctly</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</si>
  <si>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
8 - Registrant, CVA MOA or Equipment Owner (e.g. Measurement Transformers) actions not notified</t>
  </si>
  <si>
    <t xml:space="preserve">Technical details transfer and quality </t>
  </si>
  <si>
    <t xml:space="preserve">- Delivered Volumes data submission to the SVAA is inaccurate or incomplete
- Data is submitted outside of BSC timescales
- AMSID pairs have not been correctly or accurately registered (Allocated) with MPAS
</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</si>
  <si>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
6 - The DA does not accurately process or provide timely energy volumes against AMSIDs to the SVAA</t>
  </si>
  <si>
    <t>Balanacing Services provided by Virtual Lead Parties allow error to enter Settlement, such that the energy volumes required for Settlement are incorrect or missing</t>
  </si>
  <si>
    <t>Proposed</t>
  </si>
  <si>
    <t>ELEXON have produced an Risk Impact Matrix for initial evaluation of the Impact of VLP on Settlement.</t>
  </si>
  <si>
    <t>Nat grid sending data to ELEXON
Oblications of timescales to send flows inclusive of System alarm flags
Qualification Process
Input Vailidation
Exception Reports</t>
  </si>
  <si>
    <t>Adjustments across Settlement runs
Data Flows:
D0385</t>
  </si>
  <si>
    <t>Grid code
CUSC</t>
  </si>
  <si>
    <t>A fault with CVA Metering Equipment causes metered data to be recorded incorrectly or cannot be retrieved</t>
  </si>
  <si>
    <t>22</t>
  </si>
  <si>
    <t xml:space="preserve">CDCA validation of Metering Systems
Registrant validation of the CDCA-I012 'Report raw meter data', CDCA-I042 'BM Unit Metered Volumes to BSC Party' and CDCA-I029 'GSP Group Take to BSC Party' flows
Commissioning process
Proving tests
CDCA sends Meter Technical Details back to Registrant and CVA Meter Operator Agent   </t>
  </si>
  <si>
    <t>Section L Metering
BSCP20 - Registration of Metering Systems for Central Volume Allocation
BSCP06 CVA Meter Operations for Metering Systems Registered in CMRS</t>
  </si>
  <si>
    <t xml:space="preserve">This risk covers initial creation and any amendments to MTDs
On change of CVA Meter Operator Agent, the CDCA sends MTDs to new CVA Meter Operator Agent. No change to MTD required in CDCA system to continue collecting the data.
The CDCA holding the wrong Meter Technical Details is the Settlement Risk as they have the master copy.  
CVA MOA or Registrant having the wrong MTD is not a Settlement impacting issue.
</t>
  </si>
  <si>
    <t>1 - Unmetered Supplies Operator does not process inventories received from customers or inventory updates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MA (e.g does not replace broken units or update the array with new lux levels)
9 - MA does not transfer accurate volumes to the HHDC completely, or at all.
10 - Inventories do not accurately contain installed Equipment
11 - NHH UMS MPANs with demand over 100kW do not switch over to HH</t>
  </si>
  <si>
    <t>Limited visibility of: connections, accuracy of inventories, consumption data flows sent between Parties
However for the BSC compliance there have not been many audit issues</t>
  </si>
  <si>
    <t xml:space="preserve">Meter Administrator   
Supplier   
Data Collector
 Data Aggregator
Unmetered Supplies Operator (UMSO) 
non-Performance Assurance Parties    </t>
  </si>
  <si>
    <t xml:space="preserve">Meter Administrator   
Supplier   
Data Collector
 Data Aggregator
Unmetered Supplies Operator   
non-Performance Assurance Parties   </t>
  </si>
  <si>
    <t xml:space="preserve">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 Reduction in impact due to a reduction in instances and a decline in estimated impact in kWh and a decrease in system price. </t>
  </si>
  <si>
    <t>This risk does not cover impacts on Credit Cover as this is not a Settlement error.</t>
  </si>
  <si>
    <t>Impact is driven by assessment of errors in Deemed Metered Volumes submitted by the Interconnector Administrator to Central Systems.
Trading Disputes relating to Interconnector BM Unit Metered data have not been raised previously.</t>
  </si>
  <si>
    <t>Materiality increased following assessment</t>
  </si>
  <si>
    <t>Impact is driven by backdated registrations in SMRS and assesment of the material impact through D0095 and D0036 flow analysis.
Incorrect GSP registrations were excluded from the scoring due to the low occurance of these. HH data is to be updated</t>
  </si>
  <si>
    <t>Supplier Meter Registration Service quarterly extracts. Data is not updated as frequently as it requires.
Receive and Update Supplier Data
Receive and Process LDSO data</t>
  </si>
  <si>
    <t>Risk covers:
Line Loss Factor Class (LLFC)
GSP Group
MSID
Measurement Class
Profile Class</t>
  </si>
  <si>
    <r>
      <rPr>
        <b/>
        <sz val="11"/>
        <color theme="1"/>
        <rFont val="Calibri"/>
        <family val="2"/>
        <scheme val="minor"/>
      </rPr>
      <t>DTN data flow:</t>
    </r>
    <r>
      <rPr>
        <sz val="11"/>
        <color theme="1"/>
        <rFont val="Calibri"/>
        <family val="2"/>
        <scheme val="minor"/>
      </rPr>
      <t xml:space="preserve">
D0095 - Non Half Hourly Data Aggregation Exception Report analysis
D0235 - Half Hourly Aggregation Exception Report</t>
    </r>
  </si>
  <si>
    <t>Line Loss Factor Audit
CSADs, D265 Files, Mapping Tables 
D0269 - Market Domain Data Complete Set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</si>
  <si>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Risk covers:
Line Loss Factors
Line Loss Factor Audit
Profiling data
MDD including default EACs</t>
  </si>
  <si>
    <t xml:space="preserve">Licenced Distribution System Operator   
Supplier
Independent Distribution Netwok Operator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</si>
  <si>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LDSO/IDNO fails to provide the total # of MPANs with ES within their system in order to compare the data mismatches within ECOES/SMRS
4 - Failure to process notification of the Energisation Status (e.g. LDSO logically disconnects erroneously, failure to process flows related to registration updates)</t>
  </si>
  <si>
    <r>
      <t xml:space="preserve">Supplier Meter Registration Service quarterly extracts
</t>
    </r>
    <r>
      <rPr>
        <b/>
        <sz val="11"/>
        <rFont val="Calibri"/>
        <family val="2"/>
        <scheme val="minor"/>
      </rPr>
      <t>DTN data flow:</t>
    </r>
    <r>
      <rPr>
        <sz val="11"/>
        <rFont val="Calibri"/>
        <family val="2"/>
        <scheme val="minor"/>
      </rPr>
      <t xml:space="preserve">
D0036 - Validated Half Hourly Advances for Inclusion in Aggregated Supplier Matrix
D0019 - Metering System EAC/AA Data
D0095 - Non Half Hourly data aggregation exception report</t>
    </r>
  </si>
  <si>
    <t>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D0134 - Request to Change Energisation Status
D0139 - Confirmation or Rejection of Energisation Status Change
D0204 - Selective or Full Refresh of MPAS Details
D0213 -  Advice from MPAS of Changed Metering Point Details 
D0235 - Half Hourly Data Aggregation Exception Report 
Safety site visit</t>
  </si>
  <si>
    <t xml:space="preserve">Impact is driven by assesment of the Category 1 and Category 2 non-Compliances from the annual Technical Assurance of Metering Audit. TAA Desktop Audits will be live from April 2020 which will provide a greater wealth in data to analyse. Days impacted has remained steady; a review of the Category 1 escalation process is to take place Q3 2020 with the intention of reducing the days impacted by Catefory 1 non-compliances. 
</t>
  </si>
  <si>
    <t>This risk covers:
Initial installation and subsequent physical works including maintenance and remote/non-remote firmware upgrades, and maintenance of associated data records.
Communications Equipment.
Faults are undetected (for detected faults see risk 05).
Installation and Commissioning of measurement transformers by ICPs will be covered under this risk pending the approval of BSC CP1528
Third party (non-BSC) agents (ICPs, BNOs) are outside of the scope of the BSC, making them difficult to manage. 
This risk does not cover physical works related to disconnections.  See energisation status risk.</t>
  </si>
  <si>
    <t>Changes  to the HH fault investigation process are currently being consulted on via the BSC Change Process.  and the NHH process is minimally described, which could present additional risk with many new meters under the smart rollout.</t>
  </si>
  <si>
    <t>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Work on the BSC Modification P332 re-commenced in 2019 and is fated to conclude in June 2020. This Modification will potentially alleviate the impact of customer appointed agents. 
Increasing use of remote communication technology provided by third parties could lead to increased prevalence of communications issues, including aging/redundant comms equipment.
Scale of potential faults on Smart Meters largely unknown.
LDSO Fault resolution process is to be implimented by CP1525 pending approval.</t>
  </si>
  <si>
    <t>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t>
  </si>
  <si>
    <t>Combined with Risk 22</t>
  </si>
  <si>
    <t>Materiality decreased following assessment</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</si>
  <si>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accurately predict. (e.g. equipment with various modes of operation and functionalities, as well as emergency lighting)</t>
  </si>
  <si>
    <t>1 - Metering Point is energised but not registered 
2 - Metering Point is registered in SVA and CVA
3 - Metering System Identifier (MSID) is registered to incorrect address, GSP Group or Line Loss Factor Class
4 - Failure to retrieve and Process required data such as LDSO, Supplier etc.  
5 - Failure to process registrations or updates to registrations (e.g. Supplier not sending or Supplier Meter Registration Agent (SMRA) not actioning once received)</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</si>
  <si>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
12 - Metering Dispensation not applied for when required (including not applying compensation for measurement transformer errors and electrical losses where necessary)</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</si>
  <si>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Metering Dispensation Application - BSCP32 (Including validation of electrical loss compensation by the ELVA, where applied)
</t>
  </si>
  <si>
    <t>A number of SVA risks potentially affected.  The PAF can facilitate guidance on best practice and specifically deploy Education as a mitigating technique. OSMs will support parties with individual areas of material non-compliance or education requirements</t>
  </si>
  <si>
    <t>Party operational disturbances</t>
  </si>
  <si>
    <t>Impacts on Site Access and activities, impacts to internal operations. Delays to the transfer of data.</t>
  </si>
  <si>
    <t>Parties should have controls in place to support operational continuity in the event of force majeure</t>
  </si>
  <si>
    <t>Parties are impacted by force majeure events that result in impacted operations and potential impacts to Settlement. Including but not limited to, severe weather events, travel disruption, strikes or other labor disputes, and epidemics.</t>
  </si>
  <si>
    <t>Areas of Focus</t>
  </si>
  <si>
    <t>Virtual Lead Parties
Suppliers
Supplier Meter Registration Service</t>
  </si>
  <si>
    <t xml:space="preserve">Meter Operator Service Levels as perscribed in BSCP06
Metering Status Exception Reports as perscribed in BSCP03
Registrant has to validate estimated Energy </t>
  </si>
  <si>
    <t>23.6k mWh</t>
  </si>
  <si>
    <t>43.3k mWh</t>
  </si>
  <si>
    <t>82.4k mWh</t>
  </si>
  <si>
    <t>1.7k mWh</t>
  </si>
  <si>
    <t>7.5k mWh</t>
  </si>
  <si>
    <t>20.2k mWh</t>
  </si>
  <si>
    <t>24.7k mWh</t>
  </si>
  <si>
    <t>51.5k mWh</t>
  </si>
  <si>
    <t>85.2k mWh</t>
  </si>
  <si>
    <t>322.2k mWh</t>
  </si>
  <si>
    <t>604.8k mWh</t>
  </si>
  <si>
    <t>1.07m mWh</t>
  </si>
  <si>
    <t>34.6k mWh</t>
  </si>
  <si>
    <t>61.9k mWh</t>
  </si>
  <si>
    <t>124.2k mWh</t>
  </si>
  <si>
    <t>364 mWh</t>
  </si>
  <si>
    <t>1.4k mWh</t>
  </si>
  <si>
    <t>8.8k mWh</t>
  </si>
  <si>
    <t>1.5k mWh</t>
  </si>
  <si>
    <t>41.1k mWh</t>
  </si>
  <si>
    <t>111.2k mWh</t>
  </si>
  <si>
    <t>199.5k mWh</t>
  </si>
  <si>
    <t>224.7k mWh</t>
  </si>
  <si>
    <t>252.7k mWh</t>
  </si>
  <si>
    <t>20.6k mWh</t>
  </si>
  <si>
    <t>69.8k mWh</t>
  </si>
  <si>
    <t>168.0k mWh</t>
  </si>
  <si>
    <t>201.1k mWh</t>
  </si>
  <si>
    <t>274k mWh</t>
  </si>
  <si>
    <t>369.8k mWh</t>
  </si>
  <si>
    <t>39.2k mWh</t>
  </si>
  <si>
    <t>75.3k mWh</t>
  </si>
  <si>
    <t>125.4k mWh</t>
  </si>
  <si>
    <t>111 mWh</t>
  </si>
  <si>
    <t>11.4k mWh</t>
  </si>
  <si>
    <t>88.1k mWh</t>
  </si>
  <si>
    <t>67.4k mWh</t>
  </si>
  <si>
    <t>251.2k mWh</t>
  </si>
  <si>
    <t>433.6k mWh</t>
  </si>
  <si>
    <t>0 mWh</t>
  </si>
  <si>
    <t>100.0k mWh</t>
  </si>
  <si>
    <t>114.4k mWh</t>
  </si>
  <si>
    <t>202.0k mWh</t>
  </si>
  <si>
    <t>21 mWh</t>
  </si>
  <si>
    <t>3.1k mWh</t>
  </si>
  <si>
    <t>17.2k mWh</t>
  </si>
  <si>
    <t>1.2m mWh</t>
  </si>
  <si>
    <t>2.6m mWh</t>
  </si>
  <si>
    <t>62k mWh</t>
  </si>
  <si>
    <t>436.0k mWh</t>
  </si>
  <si>
    <t>412.2k mWh</t>
  </si>
  <si>
    <t>1m mWh</t>
  </si>
  <si>
    <t>2.1m mWh</t>
  </si>
  <si>
    <t>3.5k mWh</t>
  </si>
  <si>
    <t>34.9k mWh</t>
  </si>
  <si>
    <t>Risk Reassessment to be made following completion of P375/376 early in 22/23 PAOP</t>
  </si>
  <si>
    <t>5.8k mWh</t>
  </si>
  <si>
    <t>6k mWh</t>
  </si>
  <si>
    <t>29k mWh</t>
  </si>
  <si>
    <t>179k mWh</t>
  </si>
  <si>
    <t>15 mWh</t>
  </si>
  <si>
    <t>2.4k mWh</t>
  </si>
  <si>
    <t>82.1k mWh</t>
  </si>
  <si>
    <t>147.5k mWh</t>
  </si>
  <si>
    <t>213.5k mWh</t>
  </si>
  <si>
    <t>49.9k mWh</t>
  </si>
  <si>
    <t>117.8k mWh</t>
  </si>
  <si>
    <t>251 mWh</t>
  </si>
  <si>
    <t>44.7k mWh</t>
  </si>
  <si>
    <t>603.7k mWh</t>
  </si>
  <si>
    <t>2.3k mWh</t>
  </si>
  <si>
    <t xml:space="preserve">
Post-COVID-19 pandemic market recovery
Rising energy prices resulting in an increased number of SoLR events
Providing additional Performance Assurance within the CVA Market</t>
  </si>
  <si>
    <r>
      <rPr>
        <b/>
        <sz val="11"/>
        <rFont val="Calibri"/>
        <family val="2"/>
        <scheme val="minor"/>
      </rPr>
      <t xml:space="preserve">BSCP501 Supplier Meter Registration Service
</t>
    </r>
    <r>
      <rPr>
        <sz val="11"/>
        <rFont val="Calibri"/>
        <family val="2"/>
        <scheme val="minor"/>
      </rPr>
      <t xml:space="preserve"> - 1.3 SMRS controls
 - 2.2 Service Availability
 - 2.3 Service Levels and Liquidated Damages
 - 3.2 update of SMRS with the latest data
 - 3.6 new connection
 - 4.3 data validation
</t>
    </r>
    <r>
      <rPr>
        <b/>
        <sz val="11"/>
        <rFont val="Calibri"/>
        <family val="2"/>
        <scheme val="minor"/>
      </rPr>
      <t xml:space="preserve">BSCP68 Transfer of Registration of Metering Systems between CMRS and SMRS
BSCP604 Error Resolution and Retrospective Manual Amendments </t>
    </r>
  </si>
  <si>
    <t>SMRS validation process as set out in BSCP501
SMRS self-monitoring of service levels and associated liquidated damages
D0095 -  Non Half Hourly Data Aggregation Exception Report E10, Inconsistent GSP Group, Processing
D0204 - Selective or Full Refresh of MPAS Details
D0203 - Rejection of Changes to Metering Point Details</t>
  </si>
  <si>
    <t>SMRS validation process as set out in BSCP501
SMRS self-monitoring of service levels and associated liquidated damages
Validation against Market Domain Data
D0010 - Meter Readings validation
D0089 - Notfication from MPAS of Changed Metering point Details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</si>
  <si>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r>
      <rPr>
        <b/>
        <sz val="11"/>
        <rFont val="Calibri"/>
        <family val="2"/>
        <scheme val="minor"/>
      </rPr>
      <t xml:space="preserve">BSCP501 Supplier Meter Registration Service
</t>
    </r>
    <r>
      <rPr>
        <sz val="11"/>
        <rFont val="Calibri"/>
        <family val="2"/>
        <scheme val="minor"/>
      </rPr>
      <t xml:space="preserve"> - 2.2 Service Availability
 - 2.3 Service Levels and Liquidated Damages
3.2 &amp; 3.3. update of SMRS  /  3.4 &amp; 3.7 change of Supplier  /  3.5 change of DA
3.6 &amp; 3.10 new connection  /  3.8 SMRS refresh  /  3.9 meter removal
3.11 DA validation  /  4.3 data validation
</t>
    </r>
    <r>
      <rPr>
        <b/>
        <sz val="11"/>
        <rFont val="Calibri"/>
        <family val="2"/>
        <scheme val="minor"/>
      </rPr>
      <t xml:space="preserve">BSCP502 Half Hourly Data Collection for SVA Metering Systems Registered in SMRS
</t>
    </r>
    <r>
      <rPr>
        <sz val="11"/>
        <rFont val="Calibri"/>
        <family val="2"/>
        <scheme val="minor"/>
      </rPr>
      <t xml:space="preserve">3.2 registration, change of Supplier or DC  /  3.3 change of Measurement Class
</t>
    </r>
    <r>
      <rPr>
        <b/>
        <sz val="11"/>
        <rFont val="Calibri"/>
        <family val="2"/>
        <scheme val="minor"/>
      </rPr>
      <t>BSCP504 Non Half Hourly Data Collection for SVA Metering Systems Registered in SMRS</t>
    </r>
    <r>
      <rPr>
        <sz val="11"/>
        <rFont val="Calibri"/>
        <family val="2"/>
        <scheme val="minor"/>
      </rPr>
      <t xml:space="preserve">
3.2 registration  /  3.3 change Measurement Class, SSC and standing data
3.3.8 Withdrawal of reads  /  4.12 use of D0052
</t>
    </r>
    <r>
      <rPr>
        <b/>
        <sz val="11"/>
        <rFont val="Calibri"/>
        <family val="2"/>
        <scheme val="minor"/>
      </rPr>
      <t xml:space="preserve">BSCP604 Error Resolution and Retrospective Manual Amendments </t>
    </r>
  </si>
  <si>
    <r>
      <rPr>
        <b/>
        <sz val="11"/>
        <rFont val="Calibri"/>
        <family val="2"/>
        <scheme val="minor"/>
      </rPr>
      <t xml:space="preserve">BSCP515 Licensed Distribution
</t>
    </r>
    <r>
      <rPr>
        <sz val="11"/>
        <rFont val="Calibri"/>
        <family val="2"/>
        <scheme val="minor"/>
      </rPr>
      <t xml:space="preserve"> - 3.3 New SVA connection
</t>
    </r>
    <r>
      <rPr>
        <b/>
        <sz val="11"/>
        <rFont val="Calibri"/>
        <family val="2"/>
        <scheme val="minor"/>
      </rPr>
      <t>Codec of Practice 1-10</t>
    </r>
  </si>
  <si>
    <r>
      <rPr>
        <b/>
        <sz val="11"/>
        <rFont val="Calibri"/>
        <family val="2"/>
        <scheme val="minor"/>
      </rPr>
      <t xml:space="preserve">BSCP515 Licensed Distribution
</t>
    </r>
    <r>
      <rPr>
        <sz val="11"/>
        <rFont val="Calibri"/>
        <family val="2"/>
        <scheme val="minor"/>
      </rPr>
      <t xml:space="preserve"> - 3.3 New SVA Metering System
</t>
    </r>
    <r>
      <rPr>
        <b/>
        <sz val="11"/>
        <rFont val="Calibri"/>
        <family val="2"/>
        <scheme val="minor"/>
      </rPr>
      <t xml:space="preserve">BSCP550 - Shared SVA Meter Arrangement of Half Hourly Import and Export Active Energy
</t>
    </r>
    <r>
      <rPr>
        <sz val="11"/>
        <rFont val="Calibri"/>
        <family val="2"/>
        <scheme val="minor"/>
      </rPr>
      <t xml:space="preserve"> - 3.1 New Connection
 - 4.3 Allocation Schedules</t>
    </r>
  </si>
  <si>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trike/>
        <sz val="11"/>
        <color rgb="FFFF0000"/>
        <rFont val="Calibri"/>
        <family val="2"/>
        <scheme val="minor"/>
      </rPr>
      <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</si>
  <si>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t>
    </r>
    <r>
      <rPr>
        <sz val="11"/>
        <color theme="1"/>
        <rFont val="Calibri"/>
        <family val="2"/>
        <scheme val="minor"/>
      </rPr>
      <t xml:space="preserve">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</si>
  <si>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t>
    </r>
    <r>
      <rPr>
        <sz val="11"/>
        <color theme="1"/>
        <rFont val="Calibri"/>
        <family val="2"/>
        <scheme val="minor"/>
      </rPr>
      <t xml:space="preserve">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</si>
  <si>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</si>
  <si>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L Metering
 - 2.4 Meter Technical Details
BSC Section S Supplier Volume Allocation
 - 2.2 Meter Operator Agents</t>
    </r>
    <r>
      <rPr>
        <sz val="11"/>
        <color theme="1"/>
        <rFont val="Calibri"/>
        <family val="2"/>
        <scheme val="minor"/>
      </rPr>
      <t xml:space="preserve">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</si>
  <si>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trike/>
        <sz val="11"/>
        <color rgb="FFFF0000"/>
        <rFont val="Calibri"/>
        <family val="2"/>
        <scheme val="minor"/>
      </rPr>
      <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</si>
  <si>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t>
    </r>
    <r>
      <rPr>
        <sz val="11"/>
        <color theme="1"/>
        <rFont val="Calibri"/>
        <family val="2"/>
        <scheme val="minor"/>
      </rPr>
      <t xml:space="preserve">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</si>
  <si>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t>Balancing Services provided by Virtual Lead Parties and Suppliers allow error to enter Settlement, such that the energy volumes required for Settlement are incorrect or missing</t>
  </si>
  <si>
    <t>884.5k mWh</t>
  </si>
  <si>
    <t>3.2m mWh</t>
  </si>
  <si>
    <t>6.9m mWh</t>
  </si>
  <si>
    <t>385.2k mWh</t>
  </si>
  <si>
    <t>2.3m mWh</t>
  </si>
  <si>
    <t>101.2k mWh</t>
  </si>
  <si>
    <t>157k mWh</t>
  </si>
  <si>
    <t>211.2k mWh</t>
  </si>
  <si>
    <t>5k mWh</t>
  </si>
  <si>
    <t>38k mWh</t>
  </si>
  <si>
    <t>9.7k mWh</t>
  </si>
  <si>
    <t>25.8k mWh</t>
  </si>
  <si>
    <t>58.9k mWh</t>
  </si>
  <si>
    <t xml:space="preserve">Payment default - Removal </t>
  </si>
  <si>
    <t>180k mWh</t>
  </si>
  <si>
    <t xml:space="preserve">5 - Extreme – Potential financial impact </t>
  </si>
  <si>
    <t xml:space="preserve">1 - Incidental - Potential financial impact </t>
  </si>
  <si>
    <t xml:space="preserve">3 - Moderate - Potential financial impact </t>
  </si>
  <si>
    <t>5 - Extreme – Potential financial impact</t>
  </si>
  <si>
    <t xml:space="preserve">4 - Major - Potential financial impact </t>
  </si>
  <si>
    <t>3 - Moderate - Potential financial impact</t>
  </si>
  <si>
    <t xml:space="preserve">2 - Minor - Potential financial impact </t>
  </si>
  <si>
    <t>1 - Incidental - Potential financial impact</t>
  </si>
  <si>
    <t>4 - Major - Potential financial impact</t>
  </si>
  <si>
    <t>Draft</t>
  </si>
  <si>
    <t>Licenced Distribution System Operator     
non-Performance Assurance Parties</t>
  </si>
  <si>
    <t>Licenced Distribution System Operator     
Data Collector   
non-Performance Assurance Parties</t>
  </si>
  <si>
    <t xml:space="preserve">  
Licenced Distribution System Operator
non-Performance Assurance Parties</t>
  </si>
  <si>
    <t xml:space="preserve">  
Data Collector   
Supplier   
non-Performance Assurance Parties</t>
  </si>
  <si>
    <t xml:space="preserve">   
Supplier   
non-Performance Assurance Parties</t>
  </si>
  <si>
    <t>Data Collector   
Supplier   
 non-Performance Assurance Parties</t>
  </si>
  <si>
    <t xml:space="preserve">   
Data Collector   
Supplier
non-Performance Assurance Parties   </t>
  </si>
  <si>
    <t>Data Collector    
Supplier   
Licenced Distribution System Operator   
non-Performance Assurance Parties</t>
  </si>
  <si>
    <t>Supplier   
Data Collector   
non-Performance Assurance Parties</t>
  </si>
  <si>
    <t xml:space="preserve">Data Collector   
Supplier   
Licenced Distribution System Operator
non-Performance Assurance Parties   </t>
  </si>
  <si>
    <t xml:space="preserve">   
Licenced Distribution System Operator   
Supplier
non-Performance Assurance Parties   </t>
  </si>
  <si>
    <t xml:space="preserve">Supplier   
Data Collector   
Data Aggregator   
non-Performance Assurance Parties  </t>
  </si>
  <si>
    <t xml:space="preserve">Licenced Distribution System Operator    
Supplier   
non-Performance Assurance Parties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</si>
</sst>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gt;=1000000]\ &quot;£&quot;#,##0.0,,&quot;m&quot;;[&lt;1000000]\ &quot;£&quot;#,##0.0,&quot;k&quot;;General"/>
    <numFmt numFmtId="165" formatCode="dd/mm/yyyy;@"/>
    <numFmt numFmtId="166" formatCode="0.0"/>
    <numFmt numFmtId="167" formatCode="&quot;£&quot;#,##0"/>
  </numFmts>
  <fonts count="26"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theme="1"/>
      <name val="Wingdings"/>
      <charset val="2"/>
    </font>
    <font>
      <b/>
      <sz val="16"/>
      <color theme="4"/>
      <name val="Calibri"/>
      <family val="2"/>
      <scheme val="minor"/>
    </font>
    <font>
      <b/>
      <strike/>
      <sz val="11"/>
      <color rgb="FFFF0000"/>
      <name val="Calibri"/>
      <family val="2"/>
      <scheme val="minor"/>
    </font>
    <font>
      <u/>
      <sz val="11"/>
      <color rgb="FFFF0000"/>
      <name val="Calibri"/>
      <family val="2"/>
      <scheme val="minor"/>
    </font>
    <font>
      <b/>
      <sz val="11"/>
      <color rgb="FFFF000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94">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22" xfId="0" applyFill="1" applyBorder="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21" fillId="0" borderId="1" xfId="0" applyFont="1" applyBorder="1" applyAlignment="1">
      <alignment horizontal="center"/>
    </xf>
    <xf numFmtId="0" fontId="9" fillId="0" borderId="19" xfId="0" quotePrefix="1" applyFont="1" applyFill="1" applyBorder="1" applyAlignment="1">
      <alignment horizontal="center" vertical="center" wrapText="1"/>
    </xf>
    <xf numFmtId="0" fontId="0" fillId="0" borderId="46" xfId="0" applyBorder="1" applyAlignment="1"/>
    <xf numFmtId="0" fontId="0" fillId="0" borderId="0" xfId="0" applyBorder="1" applyAlignment="1"/>
    <xf numFmtId="0" fontId="0" fillId="0" borderId="47" xfId="0" applyBorder="1" applyAlignment="1"/>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2" xfId="0" applyFill="1" applyBorder="1"/>
    <xf numFmtId="0" fontId="0" fillId="0" borderId="22" xfId="0" applyBorder="1" applyAlignment="1">
      <alignment horizontal="center" vertical="center" wrapText="1"/>
    </xf>
    <xf numFmtId="14" fontId="0" fillId="0" borderId="1" xfId="0" applyNumberFormat="1" applyBorder="1"/>
    <xf numFmtId="167" fontId="0" fillId="0" borderId="1" xfId="0" applyNumberFormat="1" applyBorder="1"/>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9" borderId="1" xfId="0" applyFill="1" applyBorder="1" applyAlignment="1">
      <alignment horizontal="center"/>
    </xf>
    <xf numFmtId="3" fontId="0" fillId="9" borderId="1" xfId="0" applyNumberFormat="1" applyFill="1" applyBorder="1" applyAlignment="1">
      <alignment horizontal="center"/>
    </xf>
    <xf numFmtId="0" fontId="0" fillId="0" borderId="1" xfId="0" applyFill="1" applyBorder="1" applyAlignment="1">
      <alignment horizontal="center"/>
    </xf>
    <xf numFmtId="0" fontId="0" fillId="0" borderId="22" xfId="0" applyBorder="1" applyAlignment="1">
      <alignment horizontal="center" vertical="center" wrapText="1"/>
    </xf>
    <xf numFmtId="164" fontId="0" fillId="0" borderId="1" xfId="0" applyNumberFormat="1" applyFill="1" applyBorder="1" applyAlignment="1">
      <alignment horizontal="center"/>
    </xf>
    <xf numFmtId="0" fontId="6" fillId="0" borderId="1" xfId="0" applyFont="1" applyFill="1" applyBorder="1" applyAlignment="1">
      <alignment horizontal="center" vertical="top" wrapText="1"/>
    </xf>
    <xf numFmtId="165" fontId="0" fillId="0" borderId="1" xfId="0" applyNumberFormat="1" applyFill="1" applyBorder="1"/>
    <xf numFmtId="165" fontId="0" fillId="0" borderId="0" xfId="0" applyNumberFormat="1" applyFill="1" applyBorder="1"/>
    <xf numFmtId="49" fontId="13" fillId="0" borderId="0" xfId="3" applyNumberFormat="1" applyFill="1" applyBorder="1" applyAlignment="1">
      <alignment horizontal="center"/>
    </xf>
    <xf numFmtId="0" fontId="0" fillId="9" borderId="0" xfId="0" applyFill="1" applyBorder="1" applyAlignment="1">
      <alignment horizontal="center"/>
    </xf>
    <xf numFmtId="0" fontId="0" fillId="10" borderId="1" xfId="0" applyFill="1" applyBorder="1" applyAlignment="1">
      <alignment horizontal="center"/>
    </xf>
    <xf numFmtId="165" fontId="0" fillId="10" borderId="1" xfId="0" applyNumberFormat="1" applyFill="1" applyBorder="1" applyAlignment="1">
      <alignment horizontal="center"/>
    </xf>
    <xf numFmtId="49" fontId="24" fillId="0" borderId="1" xfId="3" applyNumberFormat="1" applyFont="1" applyBorder="1" applyAlignment="1">
      <alignment horizontal="center"/>
    </xf>
    <xf numFmtId="0" fontId="25" fillId="0" borderId="1" xfId="0" applyFont="1" applyBorder="1" applyAlignment="1">
      <alignment horizontal="center"/>
    </xf>
    <xf numFmtId="165" fontId="7" fillId="0" borderId="1" xfId="0" applyNumberFormat="1" applyFont="1" applyFill="1" applyBorder="1"/>
    <xf numFmtId="0" fontId="7" fillId="10" borderId="1" xfId="0" applyFont="1" applyFill="1" applyBorder="1" applyAlignment="1">
      <alignment horizontal="center"/>
    </xf>
    <xf numFmtId="0" fontId="7" fillId="0" borderId="1" xfId="0" applyFont="1" applyBorder="1"/>
    <xf numFmtId="0" fontId="7" fillId="0" borderId="1" xfId="0" applyFont="1" applyBorder="1" applyAlignment="1">
      <alignment horizontal="center"/>
    </xf>
    <xf numFmtId="0" fontId="7" fillId="9" borderId="1" xfId="0" applyFont="1" applyFill="1" applyBorder="1" applyAlignment="1">
      <alignment horizontal="center"/>
    </xf>
    <xf numFmtId="0" fontId="7" fillId="0" borderId="1" xfId="0" applyFont="1" applyFill="1" applyBorder="1" applyAlignment="1">
      <alignment horizontal="center"/>
    </xf>
    <xf numFmtId="0" fontId="7" fillId="0" borderId="0" xfId="0" applyFont="1"/>
    <xf numFmtId="164" fontId="7" fillId="0" borderId="1" xfId="0" applyNumberFormat="1" applyFont="1" applyFill="1" applyBorder="1" applyAlignment="1">
      <alignment horizontal="center"/>
    </xf>
    <xf numFmtId="15" fontId="7" fillId="0" borderId="47" xfId="0" applyNumberFormat="1" applyFont="1" applyBorder="1" applyAlignment="1">
      <alignment horizontal="left"/>
    </xf>
    <xf numFmtId="0" fontId="7" fillId="0" borderId="49" xfId="0" applyFont="1" applyBorder="1" applyAlignment="1">
      <alignment horizontal="left"/>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22" fillId="0" borderId="56"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25" fillId="0" borderId="59" xfId="0" quotePrefix="1" applyFont="1" applyBorder="1" applyAlignment="1">
      <alignment horizontal="center" vertical="center" wrapText="1"/>
    </xf>
    <xf numFmtId="0" fontId="25" fillId="0" borderId="0" xfId="0" quotePrefix="1" applyFont="1" applyBorder="1" applyAlignment="1">
      <alignment horizontal="center" vertical="center"/>
    </xf>
    <xf numFmtId="0" fontId="25" fillId="0" borderId="60" xfId="0" quotePrefix="1" applyFont="1" applyBorder="1" applyAlignment="1">
      <alignment horizontal="center" vertical="center"/>
    </xf>
    <xf numFmtId="0" fontId="25" fillId="0" borderId="59" xfId="0" quotePrefix="1" applyFont="1" applyBorder="1" applyAlignment="1">
      <alignment horizontal="center" vertical="center"/>
    </xf>
    <xf numFmtId="0" fontId="25" fillId="0" borderId="61" xfId="0" quotePrefix="1" applyFont="1" applyBorder="1" applyAlignment="1">
      <alignment horizontal="center" vertical="center"/>
    </xf>
    <xf numFmtId="0" fontId="25" fillId="0" borderId="62" xfId="0" quotePrefix="1" applyFont="1" applyBorder="1" applyAlignment="1">
      <alignment horizontal="center" vertical="center"/>
    </xf>
    <xf numFmtId="0" fontId="25" fillId="0" borderId="63" xfId="0" quotePrefix="1" applyFont="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top"/>
    </xf>
    <xf numFmtId="0" fontId="0" fillId="0" borderId="1" xfId="0" applyBorder="1" applyAlignment="1">
      <alignment horizontal="center" vertical="top"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2" xfId="0" applyBorder="1" applyAlignment="1">
      <alignment horizontal="center" vertical="center" wrapText="1"/>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36" xfId="0" applyFill="1" applyBorder="1" applyAlignment="1">
      <alignment horizontal="center" vertical="center" wrapTex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0" fontId="0" fillId="2" borderId="19"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38" xfId="0" applyFill="1" applyBorder="1" applyAlignment="1">
      <alignment horizontal="center" vertical="center" wrapText="1"/>
    </xf>
    <xf numFmtId="0" fontId="0" fillId="0" borderId="26" xfId="0"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6" fontId="11" fillId="3" borderId="65" xfId="0" applyNumberFormat="1" applyFont="1" applyFill="1" applyBorder="1" applyAlignment="1">
      <alignment horizontal="center" vertical="center" wrapText="1"/>
    </xf>
    <xf numFmtId="6" fontId="11" fillId="3" borderId="13" xfId="0" applyNumberFormat="1" applyFont="1" applyFill="1" applyBorder="1" applyAlignment="1">
      <alignment horizontal="center" vertical="center" wrapText="1"/>
    </xf>
    <xf numFmtId="6" fontId="11" fillId="3" borderId="64" xfId="0" applyNumberFormat="1" applyFont="1" applyFill="1" applyBorder="1" applyAlignment="1">
      <alignment horizontal="center" vertical="center" wrapText="1"/>
    </xf>
    <xf numFmtId="6" fontId="11" fillId="3" borderId="15"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26" xfId="0" applyFont="1" applyFill="1" applyBorder="1" applyAlignment="1">
      <alignment horizontal="center" vertical="center" wrapText="1"/>
    </xf>
    <xf numFmtId="164" fontId="0" fillId="0" borderId="3" xfId="0" applyNumberFormat="1" applyFill="1" applyBorder="1" applyAlignment="1">
      <alignment horizontal="center" vertical="center" wrapText="1"/>
    </xf>
    <xf numFmtId="164" fontId="0" fillId="0" borderId="4" xfId="0" applyNumberForma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164" fontId="0" fillId="0" borderId="66" xfId="0" applyNumberFormat="1" applyBorder="1" applyAlignment="1">
      <alignment horizontal="center" vertical="center" wrapText="1"/>
    </xf>
    <xf numFmtId="164" fontId="0" fillId="0" borderId="25" xfId="0" applyNumberFormat="1" applyBorder="1" applyAlignment="1">
      <alignment horizontal="center" vertical="center"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4" fillId="0" borderId="2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4" xfId="0" applyFont="1" applyBorder="1" applyAlignment="1">
      <alignment horizontal="left" vertical="center" wrapText="1" inden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4" fillId="0" borderId="23" xfId="0" applyFont="1" applyBorder="1" applyAlignment="1">
      <alignment horizontal="left" vertical="top" wrapTex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10" fillId="2" borderId="3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6" xfId="0" applyFont="1" applyFill="1" applyBorder="1" applyAlignment="1">
      <alignment horizontal="center" vertical="center"/>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22" xfId="0" quotePrefix="1" applyBorder="1" applyAlignment="1">
      <alignment horizontal="left" vertical="top" wrapText="1"/>
    </xf>
    <xf numFmtId="0" fontId="4" fillId="0" borderId="36" xfId="0" applyFont="1" applyBorder="1" applyAlignment="1">
      <alignment horizontal="center" vertical="center" wrapText="1"/>
    </xf>
    <xf numFmtId="0" fontId="19" fillId="0" borderId="22" xfId="0" applyFont="1" applyBorder="1" applyAlignment="1">
      <alignment horizontal="left" vertical="top" wrapText="1"/>
    </xf>
    <xf numFmtId="0" fontId="7" fillId="0" borderId="22" xfId="0" applyFont="1" applyBorder="1" applyAlignment="1">
      <alignment horizontal="left" vertical="top" wrapTex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11" xfId="0" quotePrefix="1" applyBorder="1" applyAlignment="1">
      <alignment horizontal="left" vertical="center" wrapText="1" inden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64" fontId="0" fillId="0" borderId="65"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64"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15" xfId="0" applyNumberFormat="1" applyBorder="1" applyAlignment="1">
      <alignment horizontal="center" vertical="center"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workbookViewId="0">
      <selection activeCell="K15" sqref="K15"/>
    </sheetView>
  </sheetViews>
  <sheetFormatPr defaultRowHeight="15" x14ac:dyDescent="0.25"/>
  <cols>
    <col min="1" max="1" width="4.7109375" customWidth="1"/>
    <col min="2" max="2" width="22.42578125" customWidth="1"/>
    <col min="3" max="3" width="20.7109375" customWidth="1"/>
    <col min="4" max="4" width="3.5703125" customWidth="1"/>
    <col min="6" max="7" width="23.7109375" customWidth="1"/>
  </cols>
  <sheetData>
    <row r="1" spans="1:13" ht="26.25" x14ac:dyDescent="0.4">
      <c r="A1" s="203" t="s">
        <v>168</v>
      </c>
      <c r="B1" s="203"/>
      <c r="C1" s="203"/>
    </row>
    <row r="2" spans="1:13" ht="15.75" thickBot="1" x14ac:dyDescent="0.3"/>
    <row r="3" spans="1:13" ht="110.25" customHeight="1" thickBot="1" x14ac:dyDescent="0.3">
      <c r="B3" s="200" t="s">
        <v>172</v>
      </c>
      <c r="C3" s="201"/>
      <c r="D3" s="201"/>
      <c r="E3" s="201"/>
      <c r="F3" s="201"/>
      <c r="G3" s="201"/>
      <c r="H3" s="201"/>
      <c r="I3" s="201"/>
      <c r="J3" s="201"/>
      <c r="K3" s="201"/>
      <c r="L3" s="201"/>
      <c r="M3" s="202"/>
    </row>
    <row r="4" spans="1:13" ht="15.75" thickBot="1" x14ac:dyDescent="0.3"/>
    <row r="5" spans="1:13" ht="21" x14ac:dyDescent="0.35">
      <c r="B5" s="121" t="s">
        <v>169</v>
      </c>
      <c r="C5" s="124">
        <v>1</v>
      </c>
      <c r="E5" s="207" t="s">
        <v>751</v>
      </c>
      <c r="F5" s="208"/>
      <c r="G5" s="209"/>
    </row>
    <row r="6" spans="1:13" ht="15" customHeight="1" x14ac:dyDescent="0.25">
      <c r="B6" s="122" t="s">
        <v>170</v>
      </c>
      <c r="C6" s="195" t="s">
        <v>127</v>
      </c>
      <c r="E6" s="210" t="s">
        <v>825</v>
      </c>
      <c r="F6" s="211"/>
      <c r="G6" s="212"/>
    </row>
    <row r="7" spans="1:13" ht="15.75" customHeight="1" thickBot="1" x14ac:dyDescent="0.3">
      <c r="B7" s="123" t="s">
        <v>171</v>
      </c>
      <c r="C7" s="196" t="s">
        <v>864</v>
      </c>
      <c r="E7" s="213"/>
      <c r="F7" s="211"/>
      <c r="G7" s="212"/>
    </row>
    <row r="8" spans="1:13" x14ac:dyDescent="0.25">
      <c r="B8" s="137"/>
      <c r="C8" s="138"/>
      <c r="E8" s="213"/>
      <c r="F8" s="211"/>
      <c r="G8" s="212"/>
    </row>
    <row r="9" spans="1:13" ht="15.75" customHeight="1" thickBot="1" x14ac:dyDescent="0.3">
      <c r="B9" s="59"/>
      <c r="E9" s="213"/>
      <c r="F9" s="211"/>
      <c r="G9" s="212"/>
    </row>
    <row r="10" spans="1:13" ht="15" customHeight="1" x14ac:dyDescent="0.25">
      <c r="B10" s="57" t="s">
        <v>167</v>
      </c>
      <c r="C10" s="51" t="s">
        <v>68</v>
      </c>
      <c r="E10" s="213"/>
      <c r="F10" s="211"/>
      <c r="G10" s="212"/>
    </row>
    <row r="11" spans="1:13" x14ac:dyDescent="0.25">
      <c r="B11" s="58"/>
      <c r="C11" s="52" t="s">
        <v>64</v>
      </c>
      <c r="E11" s="213"/>
      <c r="F11" s="211"/>
      <c r="G11" s="212"/>
    </row>
    <row r="12" spans="1:13" ht="15" customHeight="1" x14ac:dyDescent="0.25">
      <c r="B12" s="49"/>
      <c r="C12" s="52" t="s">
        <v>65</v>
      </c>
      <c r="E12" s="213"/>
      <c r="F12" s="211"/>
      <c r="G12" s="212"/>
    </row>
    <row r="13" spans="1:13" x14ac:dyDescent="0.25">
      <c r="B13" s="49"/>
      <c r="C13" s="52" t="s">
        <v>66</v>
      </c>
      <c r="E13" s="213"/>
      <c r="F13" s="211"/>
      <c r="G13" s="212"/>
    </row>
    <row r="14" spans="1:13" ht="15.75" thickBot="1" x14ac:dyDescent="0.3">
      <c r="B14" s="50"/>
      <c r="C14" s="53" t="s">
        <v>67</v>
      </c>
      <c r="E14" s="214"/>
      <c r="F14" s="215"/>
      <c r="G14" s="216"/>
    </row>
    <row r="15" spans="1:13" ht="15.75" thickBot="1" x14ac:dyDescent="0.3"/>
    <row r="16" spans="1:13" x14ac:dyDescent="0.25">
      <c r="B16" s="57" t="s">
        <v>75</v>
      </c>
      <c r="C16" s="55"/>
      <c r="D16" s="55"/>
      <c r="E16" s="55"/>
      <c r="F16" s="48"/>
    </row>
    <row r="17" spans="2:6" x14ac:dyDescent="0.25">
      <c r="B17" s="149" t="s">
        <v>76</v>
      </c>
      <c r="C17" s="150"/>
      <c r="D17" s="150"/>
      <c r="E17" s="150"/>
      <c r="F17" s="151"/>
    </row>
    <row r="18" spans="2:6" ht="30" customHeight="1" x14ac:dyDescent="0.25">
      <c r="B18" s="197" t="s">
        <v>344</v>
      </c>
      <c r="C18" s="198"/>
      <c r="D18" s="198"/>
      <c r="E18" s="198"/>
      <c r="F18" s="199"/>
    </row>
    <row r="19" spans="2:6" x14ac:dyDescent="0.25">
      <c r="B19" s="49" t="s">
        <v>77</v>
      </c>
      <c r="C19" s="54"/>
      <c r="D19" s="54"/>
      <c r="E19" s="54"/>
      <c r="F19" s="56"/>
    </row>
    <row r="20" spans="2:6" ht="30" customHeight="1" thickBot="1" x14ac:dyDescent="0.3">
      <c r="B20" s="204" t="s">
        <v>652</v>
      </c>
      <c r="C20" s="205"/>
      <c r="D20" s="205"/>
      <c r="E20" s="205"/>
      <c r="F20" s="206"/>
    </row>
  </sheetData>
  <mergeCells count="6">
    <mergeCell ref="B18:F18"/>
    <mergeCell ref="B3:M3"/>
    <mergeCell ref="A1:C1"/>
    <mergeCell ref="B20:F20"/>
    <mergeCell ref="E5:G5"/>
    <mergeCell ref="E6:G14"/>
  </mergeCells>
  <hyperlinks>
    <hyperlink ref="C10" location="'Risk register summary'!A1" display="Risk register summary"/>
    <hyperlink ref="C11" location="'Events log'!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10" zoomScale="80" zoomScaleNormal="80" workbookViewId="0">
      <selection activeCell="J16" sqref="J16"/>
    </sheetView>
  </sheetViews>
  <sheetFormatPr defaultRowHeight="15" x14ac:dyDescent="0.25"/>
  <cols>
    <col min="1" max="3" width="23.42578125" customWidth="1"/>
    <col min="4" max="4" width="25.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148" t="s">
        <v>137</v>
      </c>
      <c r="B3" s="249" t="s">
        <v>208</v>
      </c>
      <c r="C3" s="249"/>
      <c r="D3" s="249"/>
      <c r="E3" s="249"/>
      <c r="F3" s="250" t="s">
        <v>209</v>
      </c>
      <c r="G3" s="251"/>
      <c r="H3" s="252"/>
      <c r="I3" s="256" t="s">
        <v>200</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116</v>
      </c>
      <c r="B5" s="247"/>
      <c r="C5" s="247"/>
      <c r="D5" s="247"/>
      <c r="E5" s="243"/>
      <c r="F5" s="253"/>
      <c r="G5" s="254"/>
      <c r="H5" s="255"/>
      <c r="I5" s="235" t="s">
        <v>268</v>
      </c>
      <c r="J5" s="262"/>
    </row>
    <row r="6" spans="1:33" ht="19.149999999999999" customHeight="1" x14ac:dyDescent="0.25">
      <c r="A6" s="45" t="s">
        <v>4</v>
      </c>
      <c r="B6" s="42" t="s">
        <v>6</v>
      </c>
      <c r="C6" s="259" t="s">
        <v>8</v>
      </c>
      <c r="D6" s="259"/>
      <c r="E6" s="259"/>
      <c r="F6" s="253"/>
      <c r="G6" s="254"/>
      <c r="H6" s="255"/>
      <c r="I6" s="72" t="s">
        <v>191</v>
      </c>
      <c r="J6" s="43" t="s">
        <v>15</v>
      </c>
    </row>
    <row r="7" spans="1:33" ht="21"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763</v>
      </c>
      <c r="B10" s="305" t="s">
        <v>764</v>
      </c>
      <c r="C10" s="303" t="s">
        <v>765</v>
      </c>
      <c r="D10" s="291" t="s">
        <v>858</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105.6" customHeight="1" thickBot="1" x14ac:dyDescent="0.3">
      <c r="A13" s="332" t="s">
        <v>420</v>
      </c>
      <c r="B13" s="333"/>
      <c r="C13" s="333"/>
      <c r="D13" s="171" t="s">
        <v>724</v>
      </c>
      <c r="E13" s="28" t="s">
        <v>416</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3" t="s">
        <v>55</v>
      </c>
      <c r="J15" s="38" t="s">
        <v>57</v>
      </c>
    </row>
    <row r="16" spans="1:33" ht="270.75" customHeight="1" thickBot="1" x14ac:dyDescent="0.3">
      <c r="A16" s="313" t="s">
        <v>680</v>
      </c>
      <c r="B16" s="314"/>
      <c r="C16" s="314"/>
      <c r="D16" s="314"/>
      <c r="E16" s="315"/>
      <c r="F16" s="96" t="s">
        <v>194</v>
      </c>
      <c r="G16" s="334" t="s">
        <v>737</v>
      </c>
      <c r="H16" s="335"/>
      <c r="I16" s="152" t="s">
        <v>871</v>
      </c>
      <c r="J16" s="153" t="s">
        <v>871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409.5" customHeight="1" thickBot="1" x14ac:dyDescent="0.3">
      <c r="A19" s="311" t="s">
        <v>832</v>
      </c>
      <c r="B19" s="311"/>
      <c r="C19" s="310" t="s">
        <v>660</v>
      </c>
      <c r="D19" s="310"/>
      <c r="E19" s="310" t="s">
        <v>210</v>
      </c>
      <c r="F19" s="310"/>
      <c r="G19" s="310" t="s">
        <v>738</v>
      </c>
      <c r="H19" s="310"/>
      <c r="I19" s="310" t="s">
        <v>681</v>
      </c>
      <c r="J19" s="322"/>
      <c r="K19" s="23"/>
      <c r="L19" s="23"/>
    </row>
  </sheetData>
  <mergeCells count="48">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G15:H15"/>
    <mergeCell ref="G16:H16"/>
    <mergeCell ref="A14:H14"/>
    <mergeCell ref="C10:C11"/>
    <mergeCell ref="B10:B11"/>
    <mergeCell ref="A10:A11"/>
    <mergeCell ref="I14:J14"/>
    <mergeCell ref="A19:B19"/>
    <mergeCell ref="C19:D19"/>
    <mergeCell ref="E19:F19"/>
    <mergeCell ref="G19:H19"/>
    <mergeCell ref="I19:J19"/>
    <mergeCell ref="A17:J17"/>
    <mergeCell ref="A18:B18"/>
    <mergeCell ref="C18:D18"/>
    <mergeCell ref="E18:F18"/>
    <mergeCell ref="G18:H18"/>
    <mergeCell ref="I18:J18"/>
    <mergeCell ref="D10:D11"/>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C10" zoomScale="85" zoomScaleNormal="85" workbookViewId="0">
      <selection activeCell="J16" sqref="J16"/>
    </sheetView>
  </sheetViews>
  <sheetFormatPr defaultRowHeight="15" x14ac:dyDescent="0.25"/>
  <cols>
    <col min="1" max="2" width="31.28515625" customWidth="1"/>
    <col min="3" max="3" width="23.42578125" customWidth="1"/>
    <col min="4" max="4" width="27.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53.25" customHeight="1" x14ac:dyDescent="0.25">
      <c r="A3" s="148" t="s">
        <v>139</v>
      </c>
      <c r="B3" s="249" t="s">
        <v>334</v>
      </c>
      <c r="C3" s="249"/>
      <c r="D3" s="249"/>
      <c r="E3" s="249"/>
      <c r="F3" s="250" t="s">
        <v>650</v>
      </c>
      <c r="G3" s="251"/>
      <c r="H3" s="252"/>
      <c r="I3" s="256" t="s">
        <v>216</v>
      </c>
      <c r="J3" s="257"/>
    </row>
    <row r="4" spans="1:33" ht="16.149999999999999" customHeight="1" x14ac:dyDescent="0.25">
      <c r="A4" s="258" t="s">
        <v>114</v>
      </c>
      <c r="B4" s="246"/>
      <c r="C4" s="246"/>
      <c r="D4" s="246"/>
      <c r="E4" s="245"/>
      <c r="F4" s="253"/>
      <c r="G4" s="254"/>
      <c r="H4" s="255"/>
      <c r="I4" s="259" t="s">
        <v>11</v>
      </c>
      <c r="J4" s="260"/>
    </row>
    <row r="5" spans="1:33" ht="41.25" customHeight="1" x14ac:dyDescent="0.25">
      <c r="A5" s="261" t="s">
        <v>215</v>
      </c>
      <c r="B5" s="247"/>
      <c r="C5" s="247"/>
      <c r="D5" s="247"/>
      <c r="E5" s="243"/>
      <c r="F5" s="253"/>
      <c r="G5" s="254"/>
      <c r="H5" s="255"/>
      <c r="I5" s="235" t="s">
        <v>217</v>
      </c>
      <c r="J5" s="262"/>
    </row>
    <row r="6" spans="1:33" ht="19.149999999999999" customHeight="1" x14ac:dyDescent="0.25">
      <c r="A6" s="45" t="s">
        <v>4</v>
      </c>
      <c r="B6" s="42" t="s">
        <v>6</v>
      </c>
      <c r="C6" s="259" t="s">
        <v>8</v>
      </c>
      <c r="D6" s="259"/>
      <c r="E6" s="259"/>
      <c r="F6" s="253"/>
      <c r="G6" s="254"/>
      <c r="H6" s="255"/>
      <c r="I6" s="72" t="s">
        <v>191</v>
      </c>
      <c r="J6" s="43" t="s">
        <v>15</v>
      </c>
    </row>
    <row r="7" spans="1:33" ht="21"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843</v>
      </c>
      <c r="B10" s="305" t="s">
        <v>800</v>
      </c>
      <c r="C10" s="303" t="s">
        <v>844</v>
      </c>
      <c r="D10" s="291" t="s">
        <v>855</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100.15" customHeight="1" thickBot="1" x14ac:dyDescent="0.3">
      <c r="A13" s="267" t="s">
        <v>422</v>
      </c>
      <c r="B13" s="268"/>
      <c r="C13" s="268"/>
      <c r="D13" s="171" t="s">
        <v>724</v>
      </c>
      <c r="E13" s="28" t="s">
        <v>415</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4" t="s">
        <v>55</v>
      </c>
      <c r="J15" s="38" t="s">
        <v>57</v>
      </c>
    </row>
    <row r="16" spans="1:33" ht="174.75" customHeight="1" thickBot="1" x14ac:dyDescent="0.3">
      <c r="A16" s="336" t="s">
        <v>392</v>
      </c>
      <c r="B16" s="337"/>
      <c r="C16" s="337"/>
      <c r="D16" s="337"/>
      <c r="E16" s="338"/>
      <c r="F16" s="44" t="s">
        <v>126</v>
      </c>
      <c r="G16" s="316" t="s">
        <v>219</v>
      </c>
      <c r="H16" s="317"/>
      <c r="I16" s="76" t="s">
        <v>872</v>
      </c>
      <c r="J16" s="28" t="s">
        <v>873</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409.5" customHeight="1" thickBot="1" x14ac:dyDescent="0.3">
      <c r="A19" s="311" t="s">
        <v>834</v>
      </c>
      <c r="B19" s="311"/>
      <c r="C19" s="310" t="s">
        <v>218</v>
      </c>
      <c r="D19" s="310"/>
      <c r="E19" s="311"/>
      <c r="F19" s="311"/>
      <c r="G19" s="311" t="s">
        <v>653</v>
      </c>
      <c r="H19" s="311"/>
      <c r="I19" s="311" t="s">
        <v>369</v>
      </c>
      <c r="J19" s="312"/>
      <c r="K19" s="23"/>
      <c r="L19" s="23"/>
    </row>
  </sheetData>
  <mergeCells count="48">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C10:C11"/>
    <mergeCell ref="B10:B11"/>
    <mergeCell ref="A10:A11"/>
    <mergeCell ref="I19:J19"/>
    <mergeCell ref="G16:H16"/>
    <mergeCell ref="A19:B19"/>
    <mergeCell ref="C19:D19"/>
    <mergeCell ref="E19:F19"/>
    <mergeCell ref="G19:H19"/>
    <mergeCell ref="A17:J17"/>
    <mergeCell ref="A18:B18"/>
    <mergeCell ref="C18:D18"/>
    <mergeCell ref="E18:F18"/>
    <mergeCell ref="G18:H18"/>
    <mergeCell ref="I18:J18"/>
    <mergeCell ref="D10:D11"/>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5" zoomScaleNormal="85" workbookViewId="0">
      <selection activeCell="A5" sqref="A5:E5"/>
    </sheetView>
  </sheetViews>
  <sheetFormatPr defaultRowHeight="15" x14ac:dyDescent="0.25"/>
  <cols>
    <col min="1" max="3" width="23.42578125" customWidth="1"/>
    <col min="4" max="4" width="24.42578125" customWidth="1"/>
    <col min="5" max="5" width="23.42578125" customWidth="1"/>
    <col min="6" max="8" width="30"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62.25" customHeight="1" x14ac:dyDescent="0.25">
      <c r="A3" s="81" t="s">
        <v>140</v>
      </c>
      <c r="B3" s="249" t="s">
        <v>220</v>
      </c>
      <c r="C3" s="249"/>
      <c r="D3" s="249"/>
      <c r="E3" s="249"/>
      <c r="F3" s="250" t="s">
        <v>452</v>
      </c>
      <c r="G3" s="251"/>
      <c r="H3" s="252"/>
      <c r="I3" s="256" t="s">
        <v>216</v>
      </c>
      <c r="J3" s="257"/>
    </row>
    <row r="4" spans="1:33" ht="16.149999999999999" customHeight="1" x14ac:dyDescent="0.25">
      <c r="A4" s="258" t="s">
        <v>114</v>
      </c>
      <c r="B4" s="246"/>
      <c r="C4" s="246"/>
      <c r="D4" s="246"/>
      <c r="E4" s="245"/>
      <c r="F4" s="253"/>
      <c r="G4" s="254"/>
      <c r="H4" s="255"/>
      <c r="I4" s="259" t="s">
        <v>11</v>
      </c>
      <c r="J4" s="260"/>
    </row>
    <row r="5" spans="1:33" ht="48" customHeight="1" x14ac:dyDescent="0.25">
      <c r="A5" s="261" t="s">
        <v>116</v>
      </c>
      <c r="B5" s="247"/>
      <c r="C5" s="247"/>
      <c r="D5" s="247"/>
      <c r="E5" s="243"/>
      <c r="F5" s="253"/>
      <c r="G5" s="254"/>
      <c r="H5" s="255"/>
      <c r="I5" s="235" t="s">
        <v>335</v>
      </c>
      <c r="J5" s="262"/>
    </row>
    <row r="6" spans="1:33" ht="19.149999999999999" customHeight="1" x14ac:dyDescent="0.25">
      <c r="A6" s="45" t="s">
        <v>4</v>
      </c>
      <c r="B6" s="42" t="s">
        <v>6</v>
      </c>
      <c r="C6" s="259" t="s">
        <v>8</v>
      </c>
      <c r="D6" s="259"/>
      <c r="E6" s="259"/>
      <c r="F6" s="253"/>
      <c r="G6" s="254"/>
      <c r="H6" s="255"/>
      <c r="I6" s="72" t="s">
        <v>191</v>
      </c>
      <c r="J6" s="43" t="s">
        <v>15</v>
      </c>
    </row>
    <row r="7" spans="1:33" ht="63.75"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845</v>
      </c>
      <c r="B10" s="305" t="s">
        <v>846</v>
      </c>
      <c r="C10" s="303" t="s">
        <v>847</v>
      </c>
      <c r="D10" s="291" t="s">
        <v>857</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423</v>
      </c>
      <c r="B13" s="268"/>
      <c r="C13" s="268"/>
      <c r="D13" s="171" t="s">
        <v>724</v>
      </c>
      <c r="E13" s="28" t="s">
        <v>419</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4" t="s">
        <v>55</v>
      </c>
      <c r="J15" s="38" t="s">
        <v>57</v>
      </c>
    </row>
    <row r="16" spans="1:33" ht="81" customHeight="1" thickBot="1" x14ac:dyDescent="0.3">
      <c r="A16" s="336" t="s">
        <v>391</v>
      </c>
      <c r="B16" s="337"/>
      <c r="C16" s="337"/>
      <c r="D16" s="337"/>
      <c r="E16" s="338"/>
      <c r="F16" s="44" t="s">
        <v>126</v>
      </c>
      <c r="G16" s="316" t="s">
        <v>224</v>
      </c>
      <c r="H16" s="317"/>
      <c r="I16" s="76" t="s">
        <v>874</v>
      </c>
      <c r="J16" s="28" t="s">
        <v>350</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384.75" customHeight="1" thickBot="1" x14ac:dyDescent="0.3">
      <c r="A19" s="311" t="s">
        <v>835</v>
      </c>
      <c r="B19" s="311"/>
      <c r="C19" s="311"/>
      <c r="D19" s="311"/>
      <c r="E19" s="311" t="s">
        <v>222</v>
      </c>
      <c r="F19" s="311"/>
      <c r="G19" s="310" t="s">
        <v>684</v>
      </c>
      <c r="H19" s="310"/>
      <c r="I19" s="311" t="s">
        <v>223</v>
      </c>
      <c r="J19" s="312"/>
      <c r="K19" s="23"/>
      <c r="L19" s="23"/>
    </row>
  </sheetData>
  <mergeCells count="48">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C10:C11"/>
    <mergeCell ref="B10:B11"/>
    <mergeCell ref="A10:A11"/>
    <mergeCell ref="I19:J19"/>
    <mergeCell ref="G16:H16"/>
    <mergeCell ref="A19:B19"/>
    <mergeCell ref="C19:D19"/>
    <mergeCell ref="E19:F19"/>
    <mergeCell ref="G19:H19"/>
    <mergeCell ref="A17:J17"/>
    <mergeCell ref="A18:B18"/>
    <mergeCell ref="C18:D18"/>
    <mergeCell ref="E18:F18"/>
    <mergeCell ref="G18:H18"/>
    <mergeCell ref="I18:J18"/>
    <mergeCell ref="D10:D11"/>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4" zoomScale="70" zoomScaleNormal="7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60" customHeight="1" x14ac:dyDescent="0.25">
      <c r="A3" s="81" t="s">
        <v>141</v>
      </c>
      <c r="B3" s="249" t="s">
        <v>225</v>
      </c>
      <c r="C3" s="249"/>
      <c r="D3" s="249"/>
      <c r="E3" s="249"/>
      <c r="F3" s="250" t="s">
        <v>705</v>
      </c>
      <c r="G3" s="251"/>
      <c r="H3" s="252"/>
      <c r="I3" s="339" t="s">
        <v>216</v>
      </c>
      <c r="J3" s="340"/>
    </row>
    <row r="4" spans="1:33" ht="16.149999999999999" customHeight="1" x14ac:dyDescent="0.25">
      <c r="A4" s="258" t="s">
        <v>114</v>
      </c>
      <c r="B4" s="246"/>
      <c r="C4" s="246"/>
      <c r="D4" s="246"/>
      <c r="E4" s="245"/>
      <c r="F4" s="253"/>
      <c r="G4" s="254"/>
      <c r="H4" s="255"/>
      <c r="I4" s="259" t="s">
        <v>11</v>
      </c>
      <c r="J4" s="260"/>
    </row>
    <row r="5" spans="1:33" ht="24" customHeight="1" x14ac:dyDescent="0.25">
      <c r="A5" s="261" t="s">
        <v>226</v>
      </c>
      <c r="B5" s="247"/>
      <c r="C5" s="247"/>
      <c r="D5" s="247"/>
      <c r="E5" s="243"/>
      <c r="F5" s="253"/>
      <c r="G5" s="254"/>
      <c r="H5" s="255"/>
      <c r="I5" s="235" t="s">
        <v>336</v>
      </c>
      <c r="J5" s="262"/>
    </row>
    <row r="6" spans="1:33" ht="19.149999999999999" customHeight="1" x14ac:dyDescent="0.25">
      <c r="A6" s="45" t="s">
        <v>4</v>
      </c>
      <c r="B6" s="42" t="s">
        <v>6</v>
      </c>
      <c r="C6" s="259" t="s">
        <v>8</v>
      </c>
      <c r="D6" s="259"/>
      <c r="E6" s="259"/>
      <c r="F6" s="253"/>
      <c r="G6" s="254"/>
      <c r="H6" s="255"/>
      <c r="I6" s="72" t="s">
        <v>191</v>
      </c>
      <c r="J6" s="43" t="s">
        <v>15</v>
      </c>
    </row>
    <row r="7" spans="1:33" ht="42.6"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769</v>
      </c>
      <c r="B10" s="305" t="s">
        <v>770</v>
      </c>
      <c r="C10" s="303" t="s">
        <v>771</v>
      </c>
      <c r="D10" s="291" t="s">
        <v>856</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424</v>
      </c>
      <c r="B13" s="268"/>
      <c r="C13" s="268"/>
      <c r="D13" s="163" t="s">
        <v>741</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8" t="s">
        <v>55</v>
      </c>
      <c r="J15" s="38" t="s">
        <v>57</v>
      </c>
    </row>
    <row r="16" spans="1:33" ht="143.44999999999999" customHeight="1" thickBot="1" x14ac:dyDescent="0.3">
      <c r="A16" s="336" t="s">
        <v>667</v>
      </c>
      <c r="B16" s="337"/>
      <c r="C16" s="337"/>
      <c r="D16" s="337"/>
      <c r="E16" s="338"/>
      <c r="F16" s="44" t="s">
        <v>126</v>
      </c>
      <c r="G16" s="316" t="s">
        <v>227</v>
      </c>
      <c r="H16" s="319"/>
      <c r="I16" s="79" t="s">
        <v>351</v>
      </c>
      <c r="J16" s="28" t="s">
        <v>352</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80.6" customHeight="1" thickBot="1" x14ac:dyDescent="0.3">
      <c r="A19" s="311" t="s">
        <v>411</v>
      </c>
      <c r="B19" s="311"/>
      <c r="C19" s="311"/>
      <c r="D19" s="311"/>
      <c r="E19" s="311"/>
      <c r="F19" s="311"/>
      <c r="G19" s="311" t="s">
        <v>346</v>
      </c>
      <c r="H19" s="311"/>
      <c r="I19" s="310" t="s">
        <v>685</v>
      </c>
      <c r="J19" s="32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4" zoomScale="81" zoomScaleNormal="81"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142</v>
      </c>
      <c r="B3" s="249" t="s">
        <v>228</v>
      </c>
      <c r="C3" s="249"/>
      <c r="D3" s="249"/>
      <c r="E3" s="249"/>
      <c r="F3" s="250" t="s">
        <v>230</v>
      </c>
      <c r="G3" s="251"/>
      <c r="H3" s="252"/>
      <c r="I3" s="256" t="s">
        <v>216</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116</v>
      </c>
      <c r="B5" s="247"/>
      <c r="C5" s="247"/>
      <c r="D5" s="247"/>
      <c r="E5" s="243"/>
      <c r="F5" s="253"/>
      <c r="G5" s="254"/>
      <c r="H5" s="255"/>
      <c r="I5" s="235" t="s">
        <v>229</v>
      </c>
      <c r="J5" s="262"/>
    </row>
    <row r="6" spans="1:33" ht="19.149999999999999" customHeight="1" x14ac:dyDescent="0.25">
      <c r="A6" s="45" t="s">
        <v>4</v>
      </c>
      <c r="B6" s="42" t="s">
        <v>6</v>
      </c>
      <c r="C6" s="259" t="s">
        <v>8</v>
      </c>
      <c r="D6" s="259"/>
      <c r="E6" s="259"/>
      <c r="F6" s="253"/>
      <c r="G6" s="254"/>
      <c r="H6" s="255"/>
      <c r="I6" s="72" t="s">
        <v>191</v>
      </c>
      <c r="J6" s="43" t="s">
        <v>15</v>
      </c>
    </row>
    <row r="7" spans="1:33" ht="32.25"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772</v>
      </c>
      <c r="B10" s="305" t="s">
        <v>773</v>
      </c>
      <c r="C10" s="303" t="s">
        <v>774</v>
      </c>
      <c r="D10" s="291" t="s">
        <v>857</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425</v>
      </c>
      <c r="B13" s="268"/>
      <c r="C13" s="268"/>
      <c r="D13" s="171"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8" t="s">
        <v>55</v>
      </c>
      <c r="J15" s="38" t="s">
        <v>57</v>
      </c>
    </row>
    <row r="16" spans="1:33" ht="64.150000000000006" customHeight="1" thickBot="1" x14ac:dyDescent="0.3">
      <c r="A16" s="336" t="s">
        <v>390</v>
      </c>
      <c r="B16" s="337"/>
      <c r="C16" s="337"/>
      <c r="D16" s="337"/>
      <c r="E16" s="338"/>
      <c r="F16" s="44" t="s">
        <v>194</v>
      </c>
      <c r="G16" s="316" t="s">
        <v>232</v>
      </c>
      <c r="H16" s="319"/>
      <c r="I16" s="79" t="s">
        <v>353</v>
      </c>
      <c r="J16" s="101" t="s">
        <v>353</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312.60000000000002" customHeight="1" thickBot="1" x14ac:dyDescent="0.3">
      <c r="A19" s="311" t="s">
        <v>410</v>
      </c>
      <c r="B19" s="311"/>
      <c r="C19" s="311"/>
      <c r="D19" s="311"/>
      <c r="E19" s="311"/>
      <c r="F19" s="311"/>
      <c r="G19" s="311" t="s">
        <v>231</v>
      </c>
      <c r="H19" s="311"/>
      <c r="I19" s="310" t="s">
        <v>686</v>
      </c>
      <c r="J19" s="32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4" zoomScale="70" zoomScaleNormal="70" workbookViewId="0">
      <selection activeCell="D10" sqref="D10:D11"/>
    </sheetView>
  </sheetViews>
  <sheetFormatPr defaultRowHeight="15" x14ac:dyDescent="0.25"/>
  <cols>
    <col min="1" max="3" width="23.42578125" customWidth="1"/>
    <col min="4" max="4" width="24.42578125" customWidth="1"/>
    <col min="5" max="5" width="23.42578125" customWidth="1"/>
    <col min="6" max="6" width="25.28515625" customWidth="1"/>
    <col min="7" max="7" width="25.5703125" customWidth="1"/>
    <col min="8" max="8" width="36"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82.15" customHeight="1" x14ac:dyDescent="0.25">
      <c r="A3" s="81" t="s">
        <v>143</v>
      </c>
      <c r="B3" s="249" t="s">
        <v>233</v>
      </c>
      <c r="C3" s="249"/>
      <c r="D3" s="249"/>
      <c r="E3" s="249"/>
      <c r="F3" s="250" t="s">
        <v>717</v>
      </c>
      <c r="G3" s="251"/>
      <c r="H3" s="252"/>
      <c r="I3" s="256" t="s">
        <v>216</v>
      </c>
      <c r="J3" s="257"/>
    </row>
    <row r="4" spans="1:33" ht="16.149999999999999" customHeight="1" x14ac:dyDescent="0.25">
      <c r="A4" s="258" t="s">
        <v>114</v>
      </c>
      <c r="B4" s="246"/>
      <c r="C4" s="246"/>
      <c r="D4" s="246"/>
      <c r="E4" s="245"/>
      <c r="F4" s="253"/>
      <c r="G4" s="254"/>
      <c r="H4" s="255"/>
      <c r="I4" s="259" t="s">
        <v>11</v>
      </c>
      <c r="J4" s="260"/>
    </row>
    <row r="5" spans="1:33" ht="43.9" customHeight="1" x14ac:dyDescent="0.25">
      <c r="A5" s="261" t="s">
        <v>234</v>
      </c>
      <c r="B5" s="247"/>
      <c r="C5" s="247"/>
      <c r="D5" s="247"/>
      <c r="E5" s="243"/>
      <c r="F5" s="253"/>
      <c r="G5" s="254"/>
      <c r="H5" s="255"/>
      <c r="I5" s="235" t="s">
        <v>235</v>
      </c>
      <c r="J5" s="262"/>
    </row>
    <row r="6" spans="1:33" ht="19.149999999999999" customHeight="1" x14ac:dyDescent="0.25">
      <c r="A6" s="45" t="s">
        <v>4</v>
      </c>
      <c r="B6" s="42" t="s">
        <v>6</v>
      </c>
      <c r="C6" s="259" t="s">
        <v>8</v>
      </c>
      <c r="D6" s="259"/>
      <c r="E6" s="259"/>
      <c r="F6" s="253"/>
      <c r="G6" s="254"/>
      <c r="H6" s="255"/>
      <c r="I6" s="72" t="s">
        <v>191</v>
      </c>
      <c r="J6" s="43" t="s">
        <v>15</v>
      </c>
    </row>
    <row r="7" spans="1:33" ht="66.599999999999994"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775</v>
      </c>
      <c r="B10" s="305" t="s">
        <v>776</v>
      </c>
      <c r="C10" s="303" t="s">
        <v>777</v>
      </c>
      <c r="D10" s="291" t="s">
        <v>859</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426</v>
      </c>
      <c r="B13" s="268"/>
      <c r="C13" s="268"/>
      <c r="D13" s="171" t="s">
        <v>724</v>
      </c>
      <c r="E13" s="28" t="s">
        <v>415</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8" t="s">
        <v>55</v>
      </c>
      <c r="J15" s="38" t="s">
        <v>57</v>
      </c>
    </row>
    <row r="16" spans="1:33" ht="144.6" customHeight="1" thickBot="1" x14ac:dyDescent="0.3">
      <c r="A16" s="336" t="s">
        <v>697</v>
      </c>
      <c r="B16" s="337"/>
      <c r="C16" s="337"/>
      <c r="D16" s="337"/>
      <c r="E16" s="338"/>
      <c r="F16" s="44" t="s">
        <v>194</v>
      </c>
      <c r="G16" s="316" t="s">
        <v>718</v>
      </c>
      <c r="H16" s="319"/>
      <c r="I16" s="79" t="s">
        <v>719</v>
      </c>
      <c r="J16" s="28" t="s">
        <v>720</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82.45" customHeight="1" thickBot="1" x14ac:dyDescent="0.3">
      <c r="A19" s="311" t="s">
        <v>698</v>
      </c>
      <c r="B19" s="311"/>
      <c r="C19" s="311"/>
      <c r="D19" s="311"/>
      <c r="E19" s="311" t="s">
        <v>447</v>
      </c>
      <c r="F19" s="311"/>
      <c r="G19" s="311" t="s">
        <v>446</v>
      </c>
      <c r="H19" s="311"/>
      <c r="I19" s="311" t="s">
        <v>742</v>
      </c>
      <c r="J19" s="311"/>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10" zoomScale="80" zoomScaleNormal="80" workbookViewId="0">
      <selection activeCell="I16" sqref="I16"/>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61.15" customHeight="1" x14ac:dyDescent="0.25">
      <c r="A3" s="81" t="s">
        <v>144</v>
      </c>
      <c r="B3" s="249" t="s">
        <v>236</v>
      </c>
      <c r="C3" s="249"/>
      <c r="D3" s="249"/>
      <c r="E3" s="249"/>
      <c r="F3" s="250" t="s">
        <v>237</v>
      </c>
      <c r="G3" s="251"/>
      <c r="H3" s="252"/>
      <c r="I3" s="256" t="s">
        <v>200</v>
      </c>
      <c r="J3" s="257"/>
    </row>
    <row r="4" spans="1:33" ht="16.149999999999999" customHeight="1" x14ac:dyDescent="0.25">
      <c r="A4" s="258" t="s">
        <v>114</v>
      </c>
      <c r="B4" s="246"/>
      <c r="C4" s="246"/>
      <c r="D4" s="246"/>
      <c r="E4" s="245"/>
      <c r="F4" s="253"/>
      <c r="G4" s="254"/>
      <c r="H4" s="255"/>
      <c r="I4" s="259" t="s">
        <v>11</v>
      </c>
      <c r="J4" s="260"/>
    </row>
    <row r="5" spans="1:33" ht="42.6" customHeight="1" x14ac:dyDescent="0.25">
      <c r="A5" s="261" t="s">
        <v>116</v>
      </c>
      <c r="B5" s="247"/>
      <c r="C5" s="247"/>
      <c r="D5" s="247"/>
      <c r="E5" s="243"/>
      <c r="F5" s="253"/>
      <c r="G5" s="254"/>
      <c r="H5" s="255"/>
      <c r="I5" s="235" t="s">
        <v>449</v>
      </c>
      <c r="J5" s="262"/>
    </row>
    <row r="6" spans="1:33" ht="19.149999999999999" customHeight="1" x14ac:dyDescent="0.25">
      <c r="A6" s="45" t="s">
        <v>4</v>
      </c>
      <c r="B6" s="42" t="s">
        <v>6</v>
      </c>
      <c r="C6" s="259" t="s">
        <v>8</v>
      </c>
      <c r="D6" s="259"/>
      <c r="E6" s="259"/>
      <c r="F6" s="253"/>
      <c r="G6" s="254"/>
      <c r="H6" s="255"/>
      <c r="I6" s="72" t="s">
        <v>191</v>
      </c>
      <c r="J6" s="43" t="s">
        <v>15</v>
      </c>
    </row>
    <row r="7" spans="1:33" ht="45"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778</v>
      </c>
      <c r="B10" s="305" t="s">
        <v>779</v>
      </c>
      <c r="C10" s="303" t="s">
        <v>780</v>
      </c>
      <c r="D10" s="291" t="s">
        <v>857</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436</v>
      </c>
      <c r="B13" s="268"/>
      <c r="C13" s="268"/>
      <c r="D13" s="171" t="s">
        <v>724</v>
      </c>
      <c r="E13" s="28" t="s">
        <v>414</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8" t="s">
        <v>55</v>
      </c>
      <c r="J15" s="38" t="s">
        <v>57</v>
      </c>
    </row>
    <row r="16" spans="1:33" ht="228" customHeight="1" thickBot="1" x14ac:dyDescent="0.3">
      <c r="A16" s="341" t="s">
        <v>687</v>
      </c>
      <c r="B16" s="342"/>
      <c r="C16" s="342"/>
      <c r="D16" s="342"/>
      <c r="E16" s="343"/>
      <c r="F16" s="44" t="s">
        <v>194</v>
      </c>
      <c r="G16" s="316" t="s">
        <v>239</v>
      </c>
      <c r="H16" s="319"/>
      <c r="I16" s="79" t="s">
        <v>875</v>
      </c>
      <c r="J16" s="28" t="s">
        <v>353</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278.25" customHeight="1" thickBot="1" x14ac:dyDescent="0.3">
      <c r="A19" s="311" t="s">
        <v>836</v>
      </c>
      <c r="B19" s="311"/>
      <c r="C19" s="311"/>
      <c r="D19" s="311"/>
      <c r="E19" s="310" t="s">
        <v>668</v>
      </c>
      <c r="F19" s="310"/>
      <c r="G19" s="310" t="s">
        <v>238</v>
      </c>
      <c r="H19" s="310"/>
      <c r="I19" s="310" t="s">
        <v>688</v>
      </c>
      <c r="J19" s="32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topLeftCell="A7" zoomScale="80" zoomScaleNormal="80" workbookViewId="0">
      <selection activeCell="D11" sqref="D11:D1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34.9" customHeight="1" x14ac:dyDescent="0.25">
      <c r="A3" s="81" t="s">
        <v>145</v>
      </c>
      <c r="B3" s="249" t="s">
        <v>337</v>
      </c>
      <c r="C3" s="249"/>
      <c r="D3" s="249"/>
      <c r="E3" s="249"/>
      <c r="F3" s="250" t="s">
        <v>242</v>
      </c>
      <c r="G3" s="251"/>
      <c r="H3" s="252"/>
      <c r="I3" s="256" t="s">
        <v>216</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241</v>
      </c>
      <c r="B5" s="247"/>
      <c r="C5" s="247"/>
      <c r="D5" s="247"/>
      <c r="E5" s="243"/>
      <c r="F5" s="253"/>
      <c r="G5" s="254"/>
      <c r="H5" s="255"/>
      <c r="I5" s="235" t="s">
        <v>284</v>
      </c>
      <c r="J5" s="262"/>
    </row>
    <row r="6" spans="1:33" ht="19.149999999999999" customHeight="1" x14ac:dyDescent="0.25">
      <c r="A6" s="45" t="s">
        <v>4</v>
      </c>
      <c r="B6" s="42" t="s">
        <v>6</v>
      </c>
      <c r="C6" s="259" t="s">
        <v>8</v>
      </c>
      <c r="D6" s="259"/>
      <c r="E6" s="259"/>
      <c r="F6" s="253"/>
      <c r="G6" s="254"/>
      <c r="H6" s="255"/>
      <c r="I6" s="72" t="s">
        <v>191</v>
      </c>
      <c r="J6" s="43" t="s">
        <v>15</v>
      </c>
    </row>
    <row r="7" spans="1:33" ht="21" customHeight="1" thickBot="1" x14ac:dyDescent="0.3">
      <c r="A7" s="40">
        <v>43433</v>
      </c>
      <c r="B7" s="41">
        <v>44652</v>
      </c>
      <c r="C7" s="233" t="s">
        <v>458</v>
      </c>
      <c r="D7" s="233"/>
      <c r="E7" s="233"/>
      <c r="F7" s="253"/>
      <c r="G7" s="254"/>
      <c r="H7" s="255"/>
      <c r="I7" s="233" t="s">
        <v>192</v>
      </c>
      <c r="J7" s="350" t="s">
        <v>110</v>
      </c>
    </row>
    <row r="8" spans="1:33" ht="40.9" hidden="1" customHeight="1" thickBot="1" x14ac:dyDescent="0.3">
      <c r="A8" s="24"/>
      <c r="B8" s="352"/>
      <c r="C8" s="353"/>
      <c r="D8" s="353"/>
      <c r="E8" s="354"/>
      <c r="F8" s="355"/>
      <c r="G8" s="356"/>
      <c r="H8" s="357"/>
      <c r="I8" s="349"/>
      <c r="J8" s="351"/>
    </row>
    <row r="9" spans="1:33" ht="18.600000000000001" customHeight="1" x14ac:dyDescent="0.25">
      <c r="A9" s="280" t="s">
        <v>129</v>
      </c>
      <c r="B9" s="281"/>
      <c r="C9" s="281"/>
      <c r="D9" s="281"/>
      <c r="E9" s="281"/>
      <c r="F9" s="281"/>
      <c r="G9" s="281"/>
      <c r="H9" s="281"/>
      <c r="I9" s="281"/>
      <c r="J9" s="282"/>
    </row>
    <row r="10" spans="1:33" x14ac:dyDescent="0.25">
      <c r="A10" s="32" t="s">
        <v>98</v>
      </c>
      <c r="B10" s="33" t="s">
        <v>69</v>
      </c>
      <c r="C10" s="33" t="s">
        <v>97</v>
      </c>
      <c r="D10" s="33" t="s">
        <v>70</v>
      </c>
      <c r="E10" s="31" t="s">
        <v>71</v>
      </c>
      <c r="F10" s="283" t="s">
        <v>34</v>
      </c>
      <c r="G10" s="284"/>
      <c r="H10" s="284" t="s">
        <v>36</v>
      </c>
      <c r="I10" s="284"/>
      <c r="J10" s="39" t="s">
        <v>39</v>
      </c>
    </row>
    <row r="11" spans="1:33" ht="39" customHeight="1" x14ac:dyDescent="0.25">
      <c r="A11" s="307" t="s">
        <v>781</v>
      </c>
      <c r="B11" s="305" t="s">
        <v>782</v>
      </c>
      <c r="C11" s="303" t="s">
        <v>783</v>
      </c>
      <c r="D11" s="291" t="s">
        <v>859</v>
      </c>
      <c r="E11" s="289" t="s">
        <v>126</v>
      </c>
      <c r="F11" s="293" t="s">
        <v>118</v>
      </c>
      <c r="G11" s="294"/>
      <c r="H11" s="297" t="s">
        <v>127</v>
      </c>
      <c r="I11" s="298"/>
      <c r="J11" s="301" t="s">
        <v>127</v>
      </c>
    </row>
    <row r="12" spans="1:33" ht="39" customHeight="1" x14ac:dyDescent="0.25">
      <c r="A12" s="308"/>
      <c r="B12" s="306"/>
      <c r="C12" s="304"/>
      <c r="D12" s="292"/>
      <c r="E12" s="290"/>
      <c r="F12" s="295"/>
      <c r="G12" s="296"/>
      <c r="H12" s="299"/>
      <c r="I12" s="300"/>
      <c r="J12" s="302"/>
    </row>
    <row r="13" spans="1:33" x14ac:dyDescent="0.25">
      <c r="A13" s="258" t="s">
        <v>73</v>
      </c>
      <c r="B13" s="246"/>
      <c r="C13" s="245"/>
      <c r="D13" s="168" t="s">
        <v>124</v>
      </c>
      <c r="E13" s="169" t="s">
        <v>72</v>
      </c>
      <c r="F13" s="344" t="s">
        <v>38</v>
      </c>
      <c r="G13" s="345"/>
      <c r="H13" s="346" t="s">
        <v>41</v>
      </c>
      <c r="I13" s="347"/>
      <c r="J13" s="348"/>
    </row>
    <row r="14" spans="1:33" ht="81" customHeight="1" thickBot="1" x14ac:dyDescent="0.3">
      <c r="A14" s="267" t="s">
        <v>427</v>
      </c>
      <c r="B14" s="268"/>
      <c r="C14" s="268"/>
      <c r="D14" s="171" t="s">
        <v>724</v>
      </c>
      <c r="E14" s="28" t="s">
        <v>416</v>
      </c>
      <c r="F14" s="269" t="s">
        <v>127</v>
      </c>
      <c r="G14" s="270"/>
      <c r="H14" s="270" t="s">
        <v>127</v>
      </c>
      <c r="I14" s="270"/>
      <c r="J14" s="271"/>
    </row>
    <row r="15" spans="1:33" s="23" customFormat="1" ht="16.149999999999999" customHeight="1" x14ac:dyDescent="0.25">
      <c r="A15" s="274" t="s">
        <v>112</v>
      </c>
      <c r="B15" s="275"/>
      <c r="C15" s="275"/>
      <c r="D15" s="275"/>
      <c r="E15" s="275"/>
      <c r="F15" s="275"/>
      <c r="G15" s="275"/>
      <c r="H15" s="275"/>
      <c r="I15" s="274" t="s">
        <v>122</v>
      </c>
      <c r="J15" s="276"/>
    </row>
    <row r="16" spans="1:33" ht="35.25" customHeight="1" x14ac:dyDescent="0.25">
      <c r="A16" s="277" t="s">
        <v>43</v>
      </c>
      <c r="B16" s="278"/>
      <c r="C16" s="278"/>
      <c r="D16" s="278"/>
      <c r="E16" s="279"/>
      <c r="F16" s="25" t="s">
        <v>44</v>
      </c>
      <c r="G16" s="272" t="s">
        <v>45</v>
      </c>
      <c r="H16" s="273"/>
      <c r="I16" s="78" t="s">
        <v>55</v>
      </c>
      <c r="J16" s="38" t="s">
        <v>57</v>
      </c>
    </row>
    <row r="17" spans="1:12" ht="79.900000000000006" customHeight="1" thickBot="1" x14ac:dyDescent="0.3">
      <c r="A17" s="336" t="s">
        <v>394</v>
      </c>
      <c r="B17" s="337"/>
      <c r="C17" s="337"/>
      <c r="D17" s="337"/>
      <c r="E17" s="338"/>
      <c r="F17" s="44" t="s">
        <v>194</v>
      </c>
      <c r="G17" s="316" t="s">
        <v>243</v>
      </c>
      <c r="H17" s="319"/>
      <c r="I17" s="79" t="s">
        <v>354</v>
      </c>
      <c r="J17" s="28" t="s">
        <v>355</v>
      </c>
      <c r="K17" s="23"/>
      <c r="L17" s="23"/>
    </row>
    <row r="18" spans="1:12" s="23" customFormat="1" ht="16.149999999999999" customHeight="1" x14ac:dyDescent="0.25">
      <c r="A18" s="274" t="s">
        <v>113</v>
      </c>
      <c r="B18" s="275"/>
      <c r="C18" s="275"/>
      <c r="D18" s="275"/>
      <c r="E18" s="275"/>
      <c r="F18" s="275"/>
      <c r="G18" s="275"/>
      <c r="H18" s="275"/>
      <c r="I18" s="275"/>
      <c r="J18" s="276"/>
    </row>
    <row r="19" spans="1:12" ht="25.15" customHeight="1" x14ac:dyDescent="0.25">
      <c r="A19" s="277" t="s">
        <v>23</v>
      </c>
      <c r="B19" s="279"/>
      <c r="C19" s="272" t="s">
        <v>123</v>
      </c>
      <c r="D19" s="279"/>
      <c r="E19" s="272" t="s">
        <v>47</v>
      </c>
      <c r="F19" s="279"/>
      <c r="G19" s="278" t="s">
        <v>84</v>
      </c>
      <c r="H19" s="279"/>
      <c r="I19" s="272" t="s">
        <v>51</v>
      </c>
      <c r="J19" s="273"/>
    </row>
    <row r="20" spans="1:12" ht="163.9" customHeight="1" thickBot="1" x14ac:dyDescent="0.3">
      <c r="A20" s="311" t="s">
        <v>409</v>
      </c>
      <c r="B20" s="311"/>
      <c r="C20" s="311"/>
      <c r="D20" s="311"/>
      <c r="E20" s="311" t="s">
        <v>244</v>
      </c>
      <c r="F20" s="311"/>
      <c r="G20" s="311" t="s">
        <v>341</v>
      </c>
      <c r="H20" s="311"/>
      <c r="I20" s="311" t="s">
        <v>370</v>
      </c>
      <c r="J20" s="312"/>
      <c r="K20" s="23"/>
      <c r="L20" s="23"/>
    </row>
  </sheetData>
  <mergeCells count="51">
    <mergeCell ref="A1:J1"/>
    <mergeCell ref="B2:E2"/>
    <mergeCell ref="F2:H2"/>
    <mergeCell ref="I2:J2"/>
    <mergeCell ref="B3:E3"/>
    <mergeCell ref="F3:H8"/>
    <mergeCell ref="I3:J3"/>
    <mergeCell ref="A4:E4"/>
    <mergeCell ref="I4:J4"/>
    <mergeCell ref="A5:E5"/>
    <mergeCell ref="A9:J9"/>
    <mergeCell ref="F10:G10"/>
    <mergeCell ref="H10:I10"/>
    <mergeCell ref="D11:D12"/>
    <mergeCell ref="E11:E12"/>
    <mergeCell ref="F11:G12"/>
    <mergeCell ref="H11:I12"/>
    <mergeCell ref="J11:J12"/>
    <mergeCell ref="I5:J5"/>
    <mergeCell ref="C6:E6"/>
    <mergeCell ref="C7:E7"/>
    <mergeCell ref="I7:I8"/>
    <mergeCell ref="J7:J8"/>
    <mergeCell ref="B8:E8"/>
    <mergeCell ref="K1:K2"/>
    <mergeCell ref="A17:E17"/>
    <mergeCell ref="A18:J18"/>
    <mergeCell ref="A19:B19"/>
    <mergeCell ref="C19:D19"/>
    <mergeCell ref="E19:F19"/>
    <mergeCell ref="G19:H19"/>
    <mergeCell ref="I19:J19"/>
    <mergeCell ref="A14:C14"/>
    <mergeCell ref="F14:G14"/>
    <mergeCell ref="H14:J14"/>
    <mergeCell ref="A16:E16"/>
    <mergeCell ref="A13:C13"/>
    <mergeCell ref="F13:G13"/>
    <mergeCell ref="A15:H15"/>
    <mergeCell ref="I15:J15"/>
    <mergeCell ref="A20:B20"/>
    <mergeCell ref="C20:D20"/>
    <mergeCell ref="E20:F20"/>
    <mergeCell ref="G20:H20"/>
    <mergeCell ref="I20:J20"/>
    <mergeCell ref="C11:C12"/>
    <mergeCell ref="B11:B12"/>
    <mergeCell ref="A11:A12"/>
    <mergeCell ref="G16:H16"/>
    <mergeCell ref="G17:H17"/>
    <mergeCell ref="H13:J13"/>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4" zoomScale="80" zoomScaleNormal="80" workbookViewId="0">
      <selection activeCell="I16" sqref="I16"/>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69" customHeight="1" x14ac:dyDescent="0.25">
      <c r="A3" s="81" t="s">
        <v>146</v>
      </c>
      <c r="B3" s="249" t="s">
        <v>245</v>
      </c>
      <c r="C3" s="249"/>
      <c r="D3" s="249"/>
      <c r="E3" s="249"/>
      <c r="F3" s="250" t="s">
        <v>649</v>
      </c>
      <c r="G3" s="251"/>
      <c r="H3" s="252"/>
      <c r="I3" s="256" t="s">
        <v>103</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215</v>
      </c>
      <c r="B5" s="247"/>
      <c r="C5" s="247"/>
      <c r="D5" s="247"/>
      <c r="E5" s="243"/>
      <c r="F5" s="253"/>
      <c r="G5" s="254"/>
      <c r="H5" s="255"/>
      <c r="I5" s="235" t="s">
        <v>246</v>
      </c>
      <c r="J5" s="262"/>
    </row>
    <row r="6" spans="1:33" ht="19.149999999999999" customHeight="1" x14ac:dyDescent="0.25">
      <c r="A6" s="45" t="s">
        <v>4</v>
      </c>
      <c r="B6" s="42" t="s">
        <v>6</v>
      </c>
      <c r="C6" s="259" t="s">
        <v>8</v>
      </c>
      <c r="D6" s="259"/>
      <c r="E6" s="259"/>
      <c r="F6" s="253"/>
      <c r="G6" s="254"/>
      <c r="H6" s="255"/>
      <c r="I6" s="72" t="s">
        <v>191</v>
      </c>
      <c r="J6" s="43" t="s">
        <v>15</v>
      </c>
    </row>
    <row r="7" spans="1:33" ht="22.9"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784</v>
      </c>
      <c r="B10" s="305" t="s">
        <v>785</v>
      </c>
      <c r="C10" s="303" t="s">
        <v>786</v>
      </c>
      <c r="D10" s="291" t="s">
        <v>860</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58" t="s">
        <v>73</v>
      </c>
      <c r="B12" s="246"/>
      <c r="C12" s="245"/>
      <c r="D12" s="42" t="s">
        <v>124</v>
      </c>
      <c r="E12" s="43" t="s">
        <v>72</v>
      </c>
      <c r="F12" s="286" t="s">
        <v>38</v>
      </c>
      <c r="G12" s="287"/>
      <c r="H12" s="287" t="s">
        <v>41</v>
      </c>
      <c r="I12" s="287"/>
      <c r="J12" s="288"/>
    </row>
    <row r="13" spans="1:33" ht="81" customHeight="1" thickBot="1" x14ac:dyDescent="0.3">
      <c r="A13" s="318" t="s">
        <v>428</v>
      </c>
      <c r="B13" s="319"/>
      <c r="C13" s="320"/>
      <c r="D13" s="44" t="s">
        <v>724</v>
      </c>
      <c r="E13" s="28" t="s">
        <v>414</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8" t="s">
        <v>55</v>
      </c>
      <c r="J15" s="38" t="s">
        <v>57</v>
      </c>
    </row>
    <row r="16" spans="1:33" ht="124.9" customHeight="1" thickBot="1" x14ac:dyDescent="0.3">
      <c r="A16" s="336" t="s">
        <v>395</v>
      </c>
      <c r="B16" s="337"/>
      <c r="C16" s="337"/>
      <c r="D16" s="337"/>
      <c r="E16" s="338"/>
      <c r="F16" s="44" t="s">
        <v>199</v>
      </c>
      <c r="G16" s="316" t="s">
        <v>248</v>
      </c>
      <c r="H16" s="319"/>
      <c r="I16" s="79" t="s">
        <v>876</v>
      </c>
      <c r="J16" s="28" t="s">
        <v>356</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321.75" customHeight="1" thickBot="1" x14ac:dyDescent="0.3">
      <c r="A19" s="311" t="s">
        <v>837</v>
      </c>
      <c r="B19" s="311"/>
      <c r="C19" s="311"/>
      <c r="D19" s="311"/>
      <c r="E19" s="311"/>
      <c r="F19" s="311"/>
      <c r="G19" s="311" t="s">
        <v>345</v>
      </c>
      <c r="H19" s="311"/>
      <c r="I19" s="311" t="s">
        <v>247</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B10:B11"/>
    <mergeCell ref="C10:C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A10:A11"/>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81" zoomScaleNormal="81" workbookViewId="0">
      <selection activeCell="I16" sqref="I16"/>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60.6" customHeight="1" x14ac:dyDescent="0.25">
      <c r="A3" s="81" t="s">
        <v>147</v>
      </c>
      <c r="B3" s="249" t="s">
        <v>249</v>
      </c>
      <c r="C3" s="249"/>
      <c r="D3" s="249"/>
      <c r="E3" s="249"/>
      <c r="F3" s="250" t="s">
        <v>332</v>
      </c>
      <c r="G3" s="251"/>
      <c r="H3" s="252"/>
      <c r="I3" s="256" t="s">
        <v>103</v>
      </c>
      <c r="J3" s="257"/>
    </row>
    <row r="4" spans="1:33" ht="16.149999999999999" customHeight="1" x14ac:dyDescent="0.25">
      <c r="A4" s="258" t="s">
        <v>114</v>
      </c>
      <c r="B4" s="246"/>
      <c r="C4" s="246"/>
      <c r="D4" s="246"/>
      <c r="E4" s="245"/>
      <c r="F4" s="253"/>
      <c r="G4" s="254"/>
      <c r="H4" s="255"/>
      <c r="I4" s="259" t="s">
        <v>11</v>
      </c>
      <c r="J4" s="260"/>
    </row>
    <row r="5" spans="1:33" ht="43.9" customHeight="1" x14ac:dyDescent="0.25">
      <c r="A5" s="261" t="s">
        <v>241</v>
      </c>
      <c r="B5" s="247"/>
      <c r="C5" s="247"/>
      <c r="D5" s="247"/>
      <c r="E5" s="243"/>
      <c r="F5" s="253"/>
      <c r="G5" s="254"/>
      <c r="H5" s="255"/>
      <c r="I5" s="235" t="s">
        <v>272</v>
      </c>
      <c r="J5" s="262"/>
    </row>
    <row r="6" spans="1:33" ht="19.149999999999999" customHeight="1" x14ac:dyDescent="0.25">
      <c r="A6" s="45" t="s">
        <v>4</v>
      </c>
      <c r="B6" s="42" t="s">
        <v>6</v>
      </c>
      <c r="C6" s="259" t="s">
        <v>8</v>
      </c>
      <c r="D6" s="259"/>
      <c r="E6" s="259"/>
      <c r="F6" s="253"/>
      <c r="G6" s="254"/>
      <c r="H6" s="255"/>
      <c r="I6" s="72" t="s">
        <v>191</v>
      </c>
      <c r="J6" s="43" t="s">
        <v>15</v>
      </c>
    </row>
    <row r="7" spans="1:33" ht="37.9" customHeight="1" thickBot="1" x14ac:dyDescent="0.3">
      <c r="A7" s="40">
        <v>43433</v>
      </c>
      <c r="B7" s="41">
        <v>44652</v>
      </c>
      <c r="C7" s="233" t="s">
        <v>458</v>
      </c>
      <c r="D7" s="233"/>
      <c r="E7" s="233"/>
      <c r="F7" s="253"/>
      <c r="G7" s="254"/>
      <c r="H7" s="255"/>
      <c r="I7" s="82" t="s">
        <v>192</v>
      </c>
      <c r="J7" s="83"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787</v>
      </c>
      <c r="B10" s="305" t="s">
        <v>788</v>
      </c>
      <c r="C10" s="303" t="s">
        <v>789</v>
      </c>
      <c r="D10" s="291" t="s">
        <v>861</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450</v>
      </c>
      <c r="B13" s="268"/>
      <c r="C13" s="268"/>
      <c r="D13" s="171"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4" t="s">
        <v>55</v>
      </c>
      <c r="J15" s="38" t="s">
        <v>57</v>
      </c>
    </row>
    <row r="16" spans="1:33" ht="104.45" customHeight="1" thickBot="1" x14ac:dyDescent="0.3">
      <c r="A16" s="336" t="s">
        <v>729</v>
      </c>
      <c r="B16" s="337"/>
      <c r="C16" s="337"/>
      <c r="D16" s="337"/>
      <c r="E16" s="338"/>
      <c r="F16" s="44" t="s">
        <v>199</v>
      </c>
      <c r="G16" s="316" t="s">
        <v>250</v>
      </c>
      <c r="H16" s="319"/>
      <c r="I16" s="85" t="s">
        <v>731</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38.75" customHeight="1" thickBot="1" x14ac:dyDescent="0.3">
      <c r="A19" s="358" t="s">
        <v>408</v>
      </c>
      <c r="B19" s="311"/>
      <c r="C19" s="311"/>
      <c r="D19" s="311"/>
      <c r="E19" s="311"/>
      <c r="F19" s="311"/>
      <c r="G19" s="311" t="s">
        <v>730</v>
      </c>
      <c r="H19" s="311"/>
      <c r="I19" s="311" t="s">
        <v>371</v>
      </c>
      <c r="J19" s="312"/>
      <c r="K19" s="23"/>
      <c r="L19" s="23"/>
    </row>
  </sheetData>
  <mergeCells count="48">
    <mergeCell ref="I2:J2"/>
    <mergeCell ref="B3:E3"/>
    <mergeCell ref="F3:H7"/>
    <mergeCell ref="I3:J3"/>
    <mergeCell ref="A4:E4"/>
    <mergeCell ref="I4:J4"/>
    <mergeCell ref="A5:E5"/>
    <mergeCell ref="C6:E6"/>
    <mergeCell ref="C7:E7"/>
    <mergeCell ref="I5:J5"/>
    <mergeCell ref="A18:B18"/>
    <mergeCell ref="C18:D18"/>
    <mergeCell ref="E18:F18"/>
    <mergeCell ref="G18:H18"/>
    <mergeCell ref="I18:J18"/>
    <mergeCell ref="G15:H15"/>
    <mergeCell ref="G16:H16"/>
    <mergeCell ref="K1:K2"/>
    <mergeCell ref="A16:E16"/>
    <mergeCell ref="A17:J17"/>
    <mergeCell ref="A13:C13"/>
    <mergeCell ref="F13:G13"/>
    <mergeCell ref="H13:J13"/>
    <mergeCell ref="A15:E15"/>
    <mergeCell ref="A12:C12"/>
    <mergeCell ref="F12:G12"/>
    <mergeCell ref="H12:J12"/>
    <mergeCell ref="A1:J1"/>
    <mergeCell ref="B2:E2"/>
    <mergeCell ref="F2:H2"/>
    <mergeCell ref="H9:I9"/>
    <mergeCell ref="A19:B19"/>
    <mergeCell ref="C19:D19"/>
    <mergeCell ref="E19:F19"/>
    <mergeCell ref="G19:H19"/>
    <mergeCell ref="I19:J19"/>
    <mergeCell ref="A8:J8"/>
    <mergeCell ref="F9:G9"/>
    <mergeCell ref="A14:H14"/>
    <mergeCell ref="I14:J14"/>
    <mergeCell ref="D10:D11"/>
    <mergeCell ref="E10:E11"/>
    <mergeCell ref="F10:G11"/>
    <mergeCell ref="H10:I11"/>
    <mergeCell ref="J10:J11"/>
    <mergeCell ref="C10:C11"/>
    <mergeCell ref="B10:B11"/>
    <mergeCell ref="A10:A11"/>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5" x14ac:dyDescent="0.25"/>
  <cols>
    <col min="1" max="1" width="36.28515625" customWidth="1"/>
    <col min="2" max="2" width="99.5703125" style="1" customWidth="1"/>
  </cols>
  <sheetData>
    <row r="1" spans="1:2" x14ac:dyDescent="0.25">
      <c r="A1" t="s">
        <v>100</v>
      </c>
    </row>
    <row r="2" spans="1:2" x14ac:dyDescent="0.25">
      <c r="A2" t="s">
        <v>0</v>
      </c>
    </row>
    <row r="4" spans="1:2" x14ac:dyDescent="0.25">
      <c r="A4" t="s">
        <v>1</v>
      </c>
    </row>
    <row r="5" spans="1:2" x14ac:dyDescent="0.25">
      <c r="A5" s="2" t="s">
        <v>2</v>
      </c>
      <c r="B5" s="3" t="s">
        <v>3</v>
      </c>
    </row>
    <row r="6" spans="1:2" x14ac:dyDescent="0.25">
      <c r="A6" s="2" t="s">
        <v>4</v>
      </c>
      <c r="B6" s="3" t="s">
        <v>5</v>
      </c>
    </row>
    <row r="7" spans="1:2" x14ac:dyDescent="0.25">
      <c r="A7" s="2" t="s">
        <v>6</v>
      </c>
      <c r="B7" s="3" t="s">
        <v>7</v>
      </c>
    </row>
    <row r="8" spans="1:2" ht="45" x14ac:dyDescent="0.25">
      <c r="A8" s="2" t="s">
        <v>8</v>
      </c>
      <c r="B8" s="3" t="s">
        <v>61</v>
      </c>
    </row>
    <row r="9" spans="1:2" x14ac:dyDescent="0.25">
      <c r="A9" s="2" t="s">
        <v>9</v>
      </c>
      <c r="B9" s="3" t="s">
        <v>10</v>
      </c>
    </row>
    <row r="10" spans="1:2" x14ac:dyDescent="0.25">
      <c r="A10" s="2" t="s">
        <v>11</v>
      </c>
      <c r="B10" s="3" t="s">
        <v>12</v>
      </c>
    </row>
    <row r="11" spans="1:2" x14ac:dyDescent="0.25">
      <c r="A11" s="2" t="s">
        <v>13</v>
      </c>
      <c r="B11" s="3" t="s">
        <v>14</v>
      </c>
    </row>
    <row r="12" spans="1:2" x14ac:dyDescent="0.25">
      <c r="A12" s="2" t="s">
        <v>15</v>
      </c>
      <c r="B12" s="3" t="s">
        <v>16</v>
      </c>
    </row>
    <row r="13" spans="1:2" x14ac:dyDescent="0.25">
      <c r="A13" s="2" t="s">
        <v>17</v>
      </c>
      <c r="B13" s="3" t="s">
        <v>18</v>
      </c>
    </row>
    <row r="14" spans="1:2" ht="30" x14ac:dyDescent="0.25">
      <c r="A14" s="2" t="s">
        <v>19</v>
      </c>
      <c r="B14" s="3" t="s">
        <v>20</v>
      </c>
    </row>
    <row r="15" spans="1:2" x14ac:dyDescent="0.25">
      <c r="A15" s="2" t="s">
        <v>21</v>
      </c>
      <c r="B15" s="3" t="s">
        <v>22</v>
      </c>
    </row>
    <row r="16" spans="1:2" x14ac:dyDescent="0.25">
      <c r="A16" s="2" t="s">
        <v>23</v>
      </c>
      <c r="B16" s="3" t="s">
        <v>24</v>
      </c>
    </row>
    <row r="17" spans="1:2" ht="30" x14ac:dyDescent="0.25">
      <c r="A17" s="2" t="s">
        <v>25</v>
      </c>
      <c r="B17" s="3" t="s">
        <v>26</v>
      </c>
    </row>
    <row r="18" spans="1:2" ht="30" x14ac:dyDescent="0.25">
      <c r="A18" s="2" t="s">
        <v>69</v>
      </c>
      <c r="B18" s="3" t="s">
        <v>62</v>
      </c>
    </row>
    <row r="19" spans="1:2" ht="30" x14ac:dyDescent="0.25">
      <c r="A19" s="2" t="s">
        <v>73</v>
      </c>
      <c r="B19" s="3" t="s">
        <v>27</v>
      </c>
    </row>
    <row r="20" spans="1:2" x14ac:dyDescent="0.25">
      <c r="A20" s="2" t="s">
        <v>70</v>
      </c>
      <c r="B20" s="3" t="s">
        <v>28</v>
      </c>
    </row>
    <row r="21" spans="1:2" x14ac:dyDescent="0.25">
      <c r="A21" s="2" t="s">
        <v>98</v>
      </c>
      <c r="B21" s="3" t="s">
        <v>99</v>
      </c>
    </row>
    <row r="22" spans="1:2" x14ac:dyDescent="0.25">
      <c r="A22" s="2" t="s">
        <v>97</v>
      </c>
      <c r="B22" s="3" t="s">
        <v>29</v>
      </c>
    </row>
    <row r="23" spans="1:2" x14ac:dyDescent="0.25">
      <c r="A23" s="2" t="s">
        <v>71</v>
      </c>
      <c r="B23" s="3" t="s">
        <v>30</v>
      </c>
    </row>
    <row r="24" spans="1:2" x14ac:dyDescent="0.25">
      <c r="A24" s="2" t="s">
        <v>72</v>
      </c>
      <c r="B24" s="3" t="s">
        <v>31</v>
      </c>
    </row>
    <row r="25" spans="1:2" ht="45" x14ac:dyDescent="0.25">
      <c r="A25" s="2" t="s">
        <v>32</v>
      </c>
      <c r="B25" s="3" t="s">
        <v>33</v>
      </c>
    </row>
    <row r="26" spans="1:2" x14ac:dyDescent="0.25">
      <c r="A26" s="4" t="s">
        <v>34</v>
      </c>
      <c r="B26" s="5" t="s">
        <v>35</v>
      </c>
    </row>
    <row r="27" spans="1:2" x14ac:dyDescent="0.25">
      <c r="A27" s="4" t="s">
        <v>36</v>
      </c>
      <c r="B27" s="5" t="s">
        <v>37</v>
      </c>
    </row>
    <row r="28" spans="1:2" ht="45" x14ac:dyDescent="0.25">
      <c r="A28" s="4" t="s">
        <v>38</v>
      </c>
      <c r="B28" s="5" t="s">
        <v>63</v>
      </c>
    </row>
    <row r="29" spans="1:2" x14ac:dyDescent="0.25">
      <c r="A29" s="4" t="s">
        <v>39</v>
      </c>
      <c r="B29" s="5" t="s">
        <v>40</v>
      </c>
    </row>
    <row r="30" spans="1:2" x14ac:dyDescent="0.25">
      <c r="A30" s="4" t="s">
        <v>41</v>
      </c>
      <c r="B30" s="5" t="s">
        <v>42</v>
      </c>
    </row>
    <row r="31" spans="1:2" ht="60" x14ac:dyDescent="0.25">
      <c r="A31" s="2" t="s">
        <v>43</v>
      </c>
      <c r="B31" s="3" t="s">
        <v>60</v>
      </c>
    </row>
    <row r="32" spans="1:2" ht="45" x14ac:dyDescent="0.25">
      <c r="A32" s="2" t="s">
        <v>44</v>
      </c>
      <c r="B32" s="3" t="s">
        <v>59</v>
      </c>
    </row>
    <row r="33" spans="1:2" x14ac:dyDescent="0.25">
      <c r="A33" s="2" t="s">
        <v>45</v>
      </c>
      <c r="B33" s="3" t="s">
        <v>46</v>
      </c>
    </row>
    <row r="34" spans="1:2" x14ac:dyDescent="0.25">
      <c r="A34" s="2" t="s">
        <v>47</v>
      </c>
      <c r="B34" s="3" t="s">
        <v>48</v>
      </c>
    </row>
    <row r="35" spans="1:2" x14ac:dyDescent="0.25">
      <c r="A35" s="2" t="s">
        <v>49</v>
      </c>
      <c r="B35" s="3" t="s">
        <v>50</v>
      </c>
    </row>
    <row r="36" spans="1:2" ht="30" x14ac:dyDescent="0.25">
      <c r="A36" s="2" t="s">
        <v>51</v>
      </c>
      <c r="B36" s="3" t="s">
        <v>52</v>
      </c>
    </row>
    <row r="37" spans="1:2" ht="30" x14ac:dyDescent="0.25">
      <c r="A37" s="2" t="s">
        <v>53</v>
      </c>
      <c r="B37" s="3" t="s">
        <v>54</v>
      </c>
    </row>
    <row r="38" spans="1:2" ht="30" x14ac:dyDescent="0.25">
      <c r="A38" s="2" t="s">
        <v>55</v>
      </c>
      <c r="B38" s="3" t="s">
        <v>56</v>
      </c>
    </row>
    <row r="39" spans="1:2" ht="16.899999999999999" customHeight="1" x14ac:dyDescent="0.25">
      <c r="A39" s="2" t="s">
        <v>57</v>
      </c>
      <c r="B39" s="3" t="s">
        <v>58</v>
      </c>
    </row>
    <row r="40" spans="1:2" x14ac:dyDescent="0.25">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topLeftCell="A7" zoomScale="82" zoomScaleNormal="82" workbookViewId="0">
      <selection activeCell="I17" sqref="I1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148</v>
      </c>
      <c r="B3" s="249" t="s">
        <v>251</v>
      </c>
      <c r="C3" s="249"/>
      <c r="D3" s="249"/>
      <c r="E3" s="249"/>
      <c r="F3" s="250" t="s">
        <v>732</v>
      </c>
      <c r="G3" s="251"/>
      <c r="H3" s="252"/>
      <c r="I3" s="256" t="s">
        <v>253</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252</v>
      </c>
      <c r="B5" s="247"/>
      <c r="C5" s="247"/>
      <c r="D5" s="247"/>
      <c r="E5" s="243"/>
      <c r="F5" s="253"/>
      <c r="G5" s="254"/>
      <c r="H5" s="255"/>
      <c r="I5" s="235" t="s">
        <v>699</v>
      </c>
      <c r="J5" s="262"/>
    </row>
    <row r="6" spans="1:33" ht="19.149999999999999" customHeight="1" x14ac:dyDescent="0.25">
      <c r="A6" s="45" t="s">
        <v>4</v>
      </c>
      <c r="B6" s="42" t="s">
        <v>6</v>
      </c>
      <c r="C6" s="259" t="s">
        <v>8</v>
      </c>
      <c r="D6" s="259"/>
      <c r="E6" s="259"/>
      <c r="F6" s="253"/>
      <c r="G6" s="254"/>
      <c r="H6" s="255"/>
      <c r="I6" s="72" t="s">
        <v>191</v>
      </c>
      <c r="J6" s="43" t="s">
        <v>15</v>
      </c>
    </row>
    <row r="7" spans="1:33" ht="43.15" customHeight="1" thickBot="1" x14ac:dyDescent="0.3">
      <c r="A7" s="40">
        <v>43433</v>
      </c>
      <c r="B7" s="41">
        <v>44652</v>
      </c>
      <c r="C7" s="233" t="s">
        <v>458</v>
      </c>
      <c r="D7" s="233"/>
      <c r="E7" s="233"/>
      <c r="F7" s="253"/>
      <c r="G7" s="254"/>
      <c r="H7" s="255"/>
      <c r="I7" s="233" t="s">
        <v>192</v>
      </c>
      <c r="J7" s="350" t="s">
        <v>110</v>
      </c>
    </row>
    <row r="8" spans="1:33" ht="27" hidden="1" customHeight="1" thickBot="1" x14ac:dyDescent="0.3">
      <c r="A8" s="24"/>
      <c r="B8" s="352"/>
      <c r="C8" s="353"/>
      <c r="D8" s="353"/>
      <c r="E8" s="354"/>
      <c r="F8" s="355"/>
      <c r="G8" s="356"/>
      <c r="H8" s="357"/>
      <c r="I8" s="349"/>
      <c r="J8" s="351"/>
    </row>
    <row r="9" spans="1:33" ht="18.600000000000001" customHeight="1" x14ac:dyDescent="0.25">
      <c r="A9" s="280" t="s">
        <v>129</v>
      </c>
      <c r="B9" s="281"/>
      <c r="C9" s="281"/>
      <c r="D9" s="281"/>
      <c r="E9" s="281"/>
      <c r="F9" s="281"/>
      <c r="G9" s="281"/>
      <c r="H9" s="281"/>
      <c r="I9" s="281"/>
      <c r="J9" s="282"/>
    </row>
    <row r="10" spans="1:33" x14ac:dyDescent="0.25">
      <c r="A10" s="32" t="s">
        <v>98</v>
      </c>
      <c r="B10" s="33" t="s">
        <v>69</v>
      </c>
      <c r="C10" s="33" t="s">
        <v>97</v>
      </c>
      <c r="D10" s="33" t="s">
        <v>70</v>
      </c>
      <c r="E10" s="31" t="s">
        <v>71</v>
      </c>
      <c r="F10" s="283" t="s">
        <v>34</v>
      </c>
      <c r="G10" s="284"/>
      <c r="H10" s="284" t="s">
        <v>36</v>
      </c>
      <c r="I10" s="284"/>
      <c r="J10" s="39" t="s">
        <v>39</v>
      </c>
    </row>
    <row r="11" spans="1:33" ht="39" customHeight="1" x14ac:dyDescent="0.25">
      <c r="A11" s="307" t="s">
        <v>790</v>
      </c>
      <c r="B11" s="305" t="s">
        <v>791</v>
      </c>
      <c r="C11" s="303" t="s">
        <v>792</v>
      </c>
      <c r="D11" s="291" t="s">
        <v>859</v>
      </c>
      <c r="E11" s="289" t="s">
        <v>199</v>
      </c>
      <c r="F11" s="293" t="s">
        <v>118</v>
      </c>
      <c r="G11" s="294"/>
      <c r="H11" s="297" t="s">
        <v>127</v>
      </c>
      <c r="I11" s="298"/>
      <c r="J11" s="301" t="s">
        <v>127</v>
      </c>
    </row>
    <row r="12" spans="1:33" ht="39" customHeight="1" x14ac:dyDescent="0.25">
      <c r="A12" s="308"/>
      <c r="B12" s="306"/>
      <c r="C12" s="304"/>
      <c r="D12" s="292"/>
      <c r="E12" s="290"/>
      <c r="F12" s="295"/>
      <c r="G12" s="296"/>
      <c r="H12" s="299"/>
      <c r="I12" s="300"/>
      <c r="J12" s="302"/>
    </row>
    <row r="13" spans="1:33" x14ac:dyDescent="0.25">
      <c r="A13" s="285" t="s">
        <v>73</v>
      </c>
      <c r="B13" s="259"/>
      <c r="C13" s="259"/>
      <c r="D13" s="42" t="s">
        <v>124</v>
      </c>
      <c r="E13" s="43" t="s">
        <v>72</v>
      </c>
      <c r="F13" s="286" t="s">
        <v>38</v>
      </c>
      <c r="G13" s="287"/>
      <c r="H13" s="287" t="s">
        <v>41</v>
      </c>
      <c r="I13" s="287"/>
      <c r="J13" s="288"/>
    </row>
    <row r="14" spans="1:33" ht="81" customHeight="1" thickBot="1" x14ac:dyDescent="0.3">
      <c r="A14" s="267" t="s">
        <v>429</v>
      </c>
      <c r="B14" s="268"/>
      <c r="C14" s="268"/>
      <c r="D14" s="171" t="s">
        <v>724</v>
      </c>
      <c r="E14" s="28" t="s">
        <v>419</v>
      </c>
      <c r="F14" s="269" t="s">
        <v>127</v>
      </c>
      <c r="G14" s="270"/>
      <c r="H14" s="270" t="s">
        <v>127</v>
      </c>
      <c r="I14" s="270"/>
      <c r="J14" s="271"/>
    </row>
    <row r="15" spans="1:33" s="23" customFormat="1" ht="16.149999999999999" customHeight="1" x14ac:dyDescent="0.25">
      <c r="A15" s="274" t="s">
        <v>112</v>
      </c>
      <c r="B15" s="275"/>
      <c r="C15" s="275"/>
      <c r="D15" s="275"/>
      <c r="E15" s="275"/>
      <c r="F15" s="275"/>
      <c r="G15" s="275"/>
      <c r="H15" s="275"/>
      <c r="I15" s="274" t="s">
        <v>122</v>
      </c>
      <c r="J15" s="276"/>
    </row>
    <row r="16" spans="1:33" ht="35.25" customHeight="1" x14ac:dyDescent="0.25">
      <c r="A16" s="277" t="s">
        <v>43</v>
      </c>
      <c r="B16" s="278"/>
      <c r="C16" s="278"/>
      <c r="D16" s="278"/>
      <c r="E16" s="279"/>
      <c r="F16" s="25" t="s">
        <v>44</v>
      </c>
      <c r="G16" s="272" t="s">
        <v>45</v>
      </c>
      <c r="H16" s="273"/>
      <c r="I16" s="84" t="s">
        <v>55</v>
      </c>
      <c r="J16" s="38" t="s">
        <v>57</v>
      </c>
    </row>
    <row r="17" spans="1:12" ht="199.9" customHeight="1" thickBot="1" x14ac:dyDescent="0.3">
      <c r="A17" s="341" t="s">
        <v>734</v>
      </c>
      <c r="B17" s="342"/>
      <c r="C17" s="342"/>
      <c r="D17" s="342"/>
      <c r="E17" s="343"/>
      <c r="F17" s="96" t="s">
        <v>126</v>
      </c>
      <c r="G17" s="359"/>
      <c r="H17" s="360"/>
      <c r="I17" s="85" t="s">
        <v>877</v>
      </c>
      <c r="J17" s="28" t="s">
        <v>357</v>
      </c>
      <c r="K17" s="23"/>
      <c r="L17" s="23"/>
    </row>
    <row r="18" spans="1:12" s="23" customFormat="1" ht="16.149999999999999" customHeight="1" x14ac:dyDescent="0.25">
      <c r="A18" s="274" t="s">
        <v>113</v>
      </c>
      <c r="B18" s="275"/>
      <c r="C18" s="275"/>
      <c r="D18" s="275"/>
      <c r="E18" s="275"/>
      <c r="F18" s="275"/>
      <c r="G18" s="275"/>
      <c r="H18" s="275"/>
      <c r="I18" s="275"/>
      <c r="J18" s="276"/>
    </row>
    <row r="19" spans="1:12" ht="25.15" customHeight="1" x14ac:dyDescent="0.25">
      <c r="A19" s="277" t="s">
        <v>23</v>
      </c>
      <c r="B19" s="279"/>
      <c r="C19" s="272" t="s">
        <v>123</v>
      </c>
      <c r="D19" s="279"/>
      <c r="E19" s="272" t="s">
        <v>47</v>
      </c>
      <c r="F19" s="279"/>
      <c r="G19" s="278" t="s">
        <v>84</v>
      </c>
      <c r="H19" s="279"/>
      <c r="I19" s="272" t="s">
        <v>51</v>
      </c>
      <c r="J19" s="273"/>
    </row>
    <row r="20" spans="1:12" ht="305.25" customHeight="1" thickBot="1" x14ac:dyDescent="0.3">
      <c r="A20" s="311" t="s">
        <v>838</v>
      </c>
      <c r="B20" s="311"/>
      <c r="C20" s="311"/>
      <c r="D20" s="311"/>
      <c r="E20" s="311"/>
      <c r="F20" s="311"/>
      <c r="G20" s="311" t="s">
        <v>254</v>
      </c>
      <c r="H20" s="311"/>
      <c r="I20" s="310" t="s">
        <v>733</v>
      </c>
      <c r="J20" s="322"/>
      <c r="K20" s="23"/>
      <c r="L20" s="23"/>
    </row>
  </sheetData>
  <mergeCells count="51">
    <mergeCell ref="J11:J12"/>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 ref="A9:J9"/>
    <mergeCell ref="F10:G10"/>
    <mergeCell ref="H10:I10"/>
    <mergeCell ref="K1:K2"/>
    <mergeCell ref="A17:E17"/>
    <mergeCell ref="A14:C14"/>
    <mergeCell ref="F14:G14"/>
    <mergeCell ref="H14:J14"/>
    <mergeCell ref="A16:E16"/>
    <mergeCell ref="A13:C13"/>
    <mergeCell ref="F13:G13"/>
    <mergeCell ref="H13:J13"/>
    <mergeCell ref="I5:J5"/>
    <mergeCell ref="A15:H15"/>
    <mergeCell ref="I15:J15"/>
    <mergeCell ref="G16:H16"/>
    <mergeCell ref="I20:J20"/>
    <mergeCell ref="A18:J18"/>
    <mergeCell ref="A19:B19"/>
    <mergeCell ref="C19:D19"/>
    <mergeCell ref="E19:F19"/>
    <mergeCell ref="G19:H19"/>
    <mergeCell ref="I19:J19"/>
    <mergeCell ref="C11:C12"/>
    <mergeCell ref="B11:B12"/>
    <mergeCell ref="A11:A12"/>
    <mergeCell ref="G17:H17"/>
    <mergeCell ref="A20:B20"/>
    <mergeCell ref="C20:D20"/>
    <mergeCell ref="E20:F20"/>
    <mergeCell ref="G20:H20"/>
    <mergeCell ref="D11:D12"/>
    <mergeCell ref="E11:E12"/>
    <mergeCell ref="F11:G12"/>
    <mergeCell ref="H11:I12"/>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80" zoomScaleNormal="80" workbookViewId="0">
      <selection activeCell="G19" sqref="G19:H19"/>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149</v>
      </c>
      <c r="B3" s="249" t="s">
        <v>255</v>
      </c>
      <c r="C3" s="249"/>
      <c r="D3" s="249"/>
      <c r="E3" s="249"/>
      <c r="F3" s="250" t="s">
        <v>257</v>
      </c>
      <c r="G3" s="251"/>
      <c r="H3" s="252"/>
      <c r="I3" s="256" t="s">
        <v>216</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107</v>
      </c>
      <c r="B5" s="247"/>
      <c r="C5" s="247"/>
      <c r="D5" s="247"/>
      <c r="E5" s="243"/>
      <c r="F5" s="253"/>
      <c r="G5" s="254"/>
      <c r="H5" s="255"/>
      <c r="I5" s="235" t="s">
        <v>256</v>
      </c>
      <c r="J5" s="262"/>
    </row>
    <row r="6" spans="1:33" ht="19.149999999999999" customHeight="1" x14ac:dyDescent="0.25">
      <c r="A6" s="45" t="s">
        <v>4</v>
      </c>
      <c r="B6" s="42" t="s">
        <v>6</v>
      </c>
      <c r="C6" s="259" t="s">
        <v>8</v>
      </c>
      <c r="D6" s="259"/>
      <c r="E6" s="259"/>
      <c r="F6" s="253"/>
      <c r="G6" s="254"/>
      <c r="H6" s="255"/>
      <c r="I6" s="72" t="s">
        <v>191</v>
      </c>
      <c r="J6" s="43" t="s">
        <v>15</v>
      </c>
    </row>
    <row r="7" spans="1:33" ht="15.75" thickBot="1" x14ac:dyDescent="0.3">
      <c r="A7" s="40">
        <v>43433</v>
      </c>
      <c r="B7" s="41">
        <v>44652</v>
      </c>
      <c r="C7" s="233" t="s">
        <v>458</v>
      </c>
      <c r="D7" s="233"/>
      <c r="E7" s="233"/>
      <c r="F7" s="253"/>
      <c r="G7" s="254"/>
      <c r="H7" s="255"/>
      <c r="I7" s="167" t="s">
        <v>192</v>
      </c>
      <c r="J7" s="17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848</v>
      </c>
      <c r="C10" s="303" t="s">
        <v>849</v>
      </c>
      <c r="D10" s="291" t="s">
        <v>862</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101.45" customHeight="1" thickBot="1" x14ac:dyDescent="0.3">
      <c r="A13" s="267" t="s">
        <v>430</v>
      </c>
      <c r="B13" s="268"/>
      <c r="C13" s="268"/>
      <c r="D13" s="171" t="s">
        <v>724</v>
      </c>
      <c r="E13" s="28" t="s">
        <v>417</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4" t="s">
        <v>55</v>
      </c>
      <c r="J15" s="38" t="s">
        <v>57</v>
      </c>
    </row>
    <row r="16" spans="1:33" ht="138.75" customHeight="1" thickBot="1" x14ac:dyDescent="0.3">
      <c r="A16" s="336" t="s">
        <v>396</v>
      </c>
      <c r="B16" s="337"/>
      <c r="C16" s="337"/>
      <c r="D16" s="337"/>
      <c r="E16" s="338"/>
      <c r="F16" s="44" t="s">
        <v>194</v>
      </c>
      <c r="G16" s="316" t="s">
        <v>259</v>
      </c>
      <c r="H16" s="319"/>
      <c r="I16" s="85" t="s">
        <v>358</v>
      </c>
      <c r="J16" s="28" t="s">
        <v>359</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262.5" customHeight="1" thickBot="1" x14ac:dyDescent="0.3">
      <c r="A19" s="311" t="s">
        <v>407</v>
      </c>
      <c r="B19" s="311"/>
      <c r="C19" s="311"/>
      <c r="D19" s="311"/>
      <c r="E19" s="311"/>
      <c r="F19" s="311"/>
      <c r="G19" s="311" t="s">
        <v>258</v>
      </c>
      <c r="H19" s="311"/>
      <c r="I19" s="311" t="s">
        <v>372</v>
      </c>
      <c r="J19" s="312"/>
      <c r="K19" s="23"/>
      <c r="L19" s="23"/>
    </row>
  </sheetData>
  <mergeCells count="48">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I19:J19"/>
    <mergeCell ref="A17:J17"/>
    <mergeCell ref="A18:B18"/>
    <mergeCell ref="C18:D18"/>
    <mergeCell ref="E18:F18"/>
    <mergeCell ref="G18:H18"/>
    <mergeCell ref="I18:J18"/>
    <mergeCell ref="C10:C11"/>
    <mergeCell ref="B10:B11"/>
    <mergeCell ref="A10:A11"/>
    <mergeCell ref="G16:H16"/>
    <mergeCell ref="A19:B19"/>
    <mergeCell ref="C19:D19"/>
    <mergeCell ref="E19:F19"/>
    <mergeCell ref="G19:H19"/>
    <mergeCell ref="D10:D11"/>
    <mergeCell ref="E10:E11"/>
    <mergeCell ref="F10:G11"/>
    <mergeCell ref="H10:I11"/>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4"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150</v>
      </c>
      <c r="B3" s="249" t="s">
        <v>338</v>
      </c>
      <c r="C3" s="249"/>
      <c r="D3" s="249"/>
      <c r="E3" s="249"/>
      <c r="F3" s="323" t="s">
        <v>689</v>
      </c>
      <c r="G3" s="324"/>
      <c r="H3" s="325"/>
      <c r="I3" s="256" t="s">
        <v>216</v>
      </c>
      <c r="J3" s="257"/>
    </row>
    <row r="4" spans="1:33" ht="16.149999999999999" customHeight="1" x14ac:dyDescent="0.25">
      <c r="A4" s="258" t="s">
        <v>114</v>
      </c>
      <c r="B4" s="246"/>
      <c r="C4" s="246"/>
      <c r="D4" s="246"/>
      <c r="E4" s="245"/>
      <c r="F4" s="326"/>
      <c r="G4" s="327"/>
      <c r="H4" s="328"/>
      <c r="I4" s="259" t="s">
        <v>11</v>
      </c>
      <c r="J4" s="260"/>
    </row>
    <row r="5" spans="1:33" ht="24" customHeight="1" x14ac:dyDescent="0.25">
      <c r="A5" s="261" t="s">
        <v>234</v>
      </c>
      <c r="B5" s="247"/>
      <c r="C5" s="247"/>
      <c r="D5" s="247"/>
      <c r="E5" s="243"/>
      <c r="F5" s="326"/>
      <c r="G5" s="327"/>
      <c r="H5" s="328"/>
      <c r="I5" s="235" t="s">
        <v>261</v>
      </c>
      <c r="J5" s="262"/>
    </row>
    <row r="6" spans="1:33" ht="19.149999999999999" customHeight="1" x14ac:dyDescent="0.25">
      <c r="A6" s="45" t="s">
        <v>4</v>
      </c>
      <c r="B6" s="42" t="s">
        <v>6</v>
      </c>
      <c r="C6" s="259" t="s">
        <v>8</v>
      </c>
      <c r="D6" s="259"/>
      <c r="E6" s="259"/>
      <c r="F6" s="326"/>
      <c r="G6" s="327"/>
      <c r="H6" s="328"/>
      <c r="I6" s="72" t="s">
        <v>191</v>
      </c>
      <c r="J6" s="43" t="s">
        <v>15</v>
      </c>
    </row>
    <row r="7" spans="1:33" ht="21" customHeight="1" thickBot="1" x14ac:dyDescent="0.3">
      <c r="A7" s="40">
        <v>43433</v>
      </c>
      <c r="B7" s="41">
        <v>44652</v>
      </c>
      <c r="C7" s="233" t="s">
        <v>458</v>
      </c>
      <c r="D7" s="233"/>
      <c r="E7" s="233"/>
      <c r="F7" s="326"/>
      <c r="G7" s="327"/>
      <c r="H7" s="328"/>
      <c r="I7" s="82" t="s">
        <v>192</v>
      </c>
      <c r="J7" s="83"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794</v>
      </c>
      <c r="B10" s="305" t="s">
        <v>795</v>
      </c>
      <c r="C10" s="303" t="s">
        <v>796</v>
      </c>
      <c r="D10" s="291" t="s">
        <v>860</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431</v>
      </c>
      <c r="B13" s="268"/>
      <c r="C13" s="268"/>
      <c r="D13" s="171"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4" t="s">
        <v>55</v>
      </c>
      <c r="J15" s="38" t="s">
        <v>57</v>
      </c>
    </row>
    <row r="16" spans="1:33" ht="82.9" customHeight="1" thickBot="1" x14ac:dyDescent="0.3">
      <c r="A16" s="336" t="s">
        <v>451</v>
      </c>
      <c r="B16" s="337"/>
      <c r="C16" s="337"/>
      <c r="D16" s="337"/>
      <c r="E16" s="338"/>
      <c r="F16" s="44" t="s">
        <v>194</v>
      </c>
      <c r="G16" s="316" t="s">
        <v>263</v>
      </c>
      <c r="H16" s="319"/>
      <c r="I16" s="85" t="s">
        <v>353</v>
      </c>
      <c r="J16" s="28" t="s">
        <v>358</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65" customHeight="1" thickBot="1" x14ac:dyDescent="0.3">
      <c r="A19" s="311" t="s">
        <v>406</v>
      </c>
      <c r="B19" s="311"/>
      <c r="C19" s="311" t="s">
        <v>262</v>
      </c>
      <c r="D19" s="311"/>
      <c r="E19" s="310" t="s">
        <v>690</v>
      </c>
      <c r="F19" s="310"/>
      <c r="G19" s="311" t="s">
        <v>448</v>
      </c>
      <c r="H19" s="311"/>
      <c r="I19" s="311" t="s">
        <v>373</v>
      </c>
      <c r="J19" s="312"/>
      <c r="K19" s="23"/>
      <c r="L19" s="23"/>
    </row>
  </sheetData>
  <mergeCells count="48">
    <mergeCell ref="I2:J2"/>
    <mergeCell ref="B3:E3"/>
    <mergeCell ref="F3:H7"/>
    <mergeCell ref="I3:J3"/>
    <mergeCell ref="A4:E4"/>
    <mergeCell ref="I4:J4"/>
    <mergeCell ref="A5:E5"/>
    <mergeCell ref="C6:E6"/>
    <mergeCell ref="C7:E7"/>
    <mergeCell ref="I5:J5"/>
    <mergeCell ref="A18:B18"/>
    <mergeCell ref="C18:D18"/>
    <mergeCell ref="E18:F18"/>
    <mergeCell ref="G18:H18"/>
    <mergeCell ref="I18:J18"/>
    <mergeCell ref="G15:H15"/>
    <mergeCell ref="G16:H16"/>
    <mergeCell ref="K1:K2"/>
    <mergeCell ref="A16:E16"/>
    <mergeCell ref="A17:J17"/>
    <mergeCell ref="A13:C13"/>
    <mergeCell ref="F13:G13"/>
    <mergeCell ref="H13:J13"/>
    <mergeCell ref="A15:E15"/>
    <mergeCell ref="A12:C12"/>
    <mergeCell ref="F12:G12"/>
    <mergeCell ref="H12:J12"/>
    <mergeCell ref="A1:J1"/>
    <mergeCell ref="B2:E2"/>
    <mergeCell ref="F2:H2"/>
    <mergeCell ref="H9:I9"/>
    <mergeCell ref="A19:B19"/>
    <mergeCell ref="C19:D19"/>
    <mergeCell ref="E19:F19"/>
    <mergeCell ref="G19:H19"/>
    <mergeCell ref="I19:J19"/>
    <mergeCell ref="A8:J8"/>
    <mergeCell ref="F9:G9"/>
    <mergeCell ref="A14:H14"/>
    <mergeCell ref="I14:J14"/>
    <mergeCell ref="D10:D11"/>
    <mergeCell ref="E10:E11"/>
    <mergeCell ref="F10:G11"/>
    <mergeCell ref="H10:I11"/>
    <mergeCell ref="J10:J11"/>
    <mergeCell ref="C10:C11"/>
    <mergeCell ref="B10:B11"/>
    <mergeCell ref="A10:A11"/>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82" zoomScaleNormal="82"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151</v>
      </c>
      <c r="B3" s="249" t="s">
        <v>287</v>
      </c>
      <c r="C3" s="249"/>
      <c r="D3" s="249"/>
      <c r="E3" s="249"/>
      <c r="F3" s="250" t="s">
        <v>293</v>
      </c>
      <c r="G3" s="251"/>
      <c r="H3" s="252"/>
      <c r="I3" s="339" t="s">
        <v>253</v>
      </c>
      <c r="J3" s="363"/>
    </row>
    <row r="4" spans="1:33" ht="16.149999999999999" customHeight="1" x14ac:dyDescent="0.25">
      <c r="A4" s="258" t="s">
        <v>114</v>
      </c>
      <c r="B4" s="246"/>
      <c r="C4" s="246"/>
      <c r="D4" s="246"/>
      <c r="E4" s="245"/>
      <c r="F4" s="253"/>
      <c r="G4" s="254"/>
      <c r="H4" s="255"/>
      <c r="I4" s="259" t="s">
        <v>11</v>
      </c>
      <c r="J4" s="260"/>
    </row>
    <row r="5" spans="1:33" ht="24" customHeight="1" x14ac:dyDescent="0.25">
      <c r="A5" s="261" t="s">
        <v>107</v>
      </c>
      <c r="B5" s="247"/>
      <c r="C5" s="247"/>
      <c r="D5" s="247"/>
      <c r="E5" s="243"/>
      <c r="F5" s="253"/>
      <c r="G5" s="254"/>
      <c r="H5" s="255"/>
      <c r="I5" s="235" t="s">
        <v>108</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797</v>
      </c>
      <c r="B10" s="305" t="s">
        <v>798</v>
      </c>
      <c r="C10" s="303" t="s">
        <v>799</v>
      </c>
      <c r="D10" s="291" t="s">
        <v>861</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8.5" customHeight="1" thickBot="1" x14ac:dyDescent="0.3">
      <c r="A13" s="267" t="s">
        <v>432</v>
      </c>
      <c r="B13" s="268"/>
      <c r="C13" s="268"/>
      <c r="D13" s="171" t="s">
        <v>741</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102" customHeight="1" thickBot="1" x14ac:dyDescent="0.3">
      <c r="A16" s="336" t="s">
        <v>412</v>
      </c>
      <c r="B16" s="337"/>
      <c r="C16" s="337"/>
      <c r="D16" s="337"/>
      <c r="E16" s="338"/>
      <c r="F16" s="44" t="s">
        <v>199</v>
      </c>
      <c r="G16" s="334" t="s">
        <v>250</v>
      </c>
      <c r="H16" s="361"/>
      <c r="I16" s="92" t="s">
        <v>360</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30.9" customHeight="1" thickBot="1" x14ac:dyDescent="0.3">
      <c r="A19" s="358" t="s">
        <v>405</v>
      </c>
      <c r="B19" s="311"/>
      <c r="C19" s="311"/>
      <c r="D19" s="311"/>
      <c r="E19" s="310" t="s">
        <v>669</v>
      </c>
      <c r="F19" s="310"/>
      <c r="G19" s="311" t="s">
        <v>288</v>
      </c>
      <c r="H19" s="311"/>
      <c r="I19" s="362" t="s">
        <v>654</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79" zoomScaleNormal="79" workbookViewId="0">
      <selection activeCell="D10" sqref="D10:D11"/>
    </sheetView>
  </sheetViews>
  <sheetFormatPr defaultRowHeight="15" x14ac:dyDescent="0.25"/>
  <cols>
    <col min="1" max="3" width="23.42578125" customWidth="1"/>
    <col min="4" max="4" width="24.42578125" customWidth="1"/>
    <col min="5" max="5" width="23.42578125" customWidth="1"/>
    <col min="6" max="6" width="27.140625" customWidth="1"/>
    <col min="7" max="7" width="29" customWidth="1"/>
    <col min="8" max="8" width="27.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70.150000000000006" customHeight="1" x14ac:dyDescent="0.25">
      <c r="A3" s="81" t="s">
        <v>152</v>
      </c>
      <c r="B3" s="249" t="s">
        <v>289</v>
      </c>
      <c r="C3" s="249"/>
      <c r="D3" s="249"/>
      <c r="E3" s="249"/>
      <c r="F3" s="250" t="s">
        <v>744</v>
      </c>
      <c r="G3" s="251"/>
      <c r="H3" s="252"/>
      <c r="I3" s="256" t="s">
        <v>200</v>
      </c>
      <c r="J3" s="257"/>
    </row>
    <row r="4" spans="1:33" ht="16.149999999999999" customHeight="1" x14ac:dyDescent="0.25">
      <c r="A4" s="258" t="s">
        <v>114</v>
      </c>
      <c r="B4" s="246"/>
      <c r="C4" s="246"/>
      <c r="D4" s="246"/>
      <c r="E4" s="245"/>
      <c r="F4" s="253"/>
      <c r="G4" s="254"/>
      <c r="H4" s="255"/>
      <c r="I4" s="259" t="s">
        <v>11</v>
      </c>
      <c r="J4" s="260"/>
    </row>
    <row r="5" spans="1:33" ht="57.6" customHeight="1" x14ac:dyDescent="0.25">
      <c r="A5" s="261" t="s">
        <v>116</v>
      </c>
      <c r="B5" s="247"/>
      <c r="C5" s="247"/>
      <c r="D5" s="247"/>
      <c r="E5" s="243"/>
      <c r="F5" s="253"/>
      <c r="G5" s="254"/>
      <c r="H5" s="255"/>
      <c r="I5" s="235" t="s">
        <v>651</v>
      </c>
      <c r="J5" s="262"/>
    </row>
    <row r="6" spans="1:33" ht="19.149999999999999" customHeight="1" x14ac:dyDescent="0.25">
      <c r="A6" s="45" t="s">
        <v>4</v>
      </c>
      <c r="B6" s="42" t="s">
        <v>6</v>
      </c>
      <c r="C6" s="259" t="s">
        <v>8</v>
      </c>
      <c r="D6" s="259"/>
      <c r="E6" s="259"/>
      <c r="F6" s="253"/>
      <c r="G6" s="254"/>
      <c r="H6" s="255"/>
      <c r="I6" s="42" t="s">
        <v>13</v>
      </c>
      <c r="J6" s="43" t="s">
        <v>15</v>
      </c>
    </row>
    <row r="7" spans="1:33" ht="24"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850</v>
      </c>
      <c r="B10" s="305" t="s">
        <v>851</v>
      </c>
      <c r="C10" s="303" t="s">
        <v>852</v>
      </c>
      <c r="D10" s="291" t="s">
        <v>861</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63.75" customHeight="1" thickBot="1" x14ac:dyDescent="0.3">
      <c r="A13" s="267" t="s">
        <v>433</v>
      </c>
      <c r="B13" s="268"/>
      <c r="C13" s="268"/>
      <c r="D13" s="171" t="s">
        <v>724</v>
      </c>
      <c r="E13" s="28" t="s">
        <v>419</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97.5" customHeight="1" thickBot="1" x14ac:dyDescent="0.3">
      <c r="A16" s="336" t="s">
        <v>745</v>
      </c>
      <c r="B16" s="337"/>
      <c r="C16" s="337"/>
      <c r="D16" s="337"/>
      <c r="E16" s="338"/>
      <c r="F16" s="44" t="s">
        <v>199</v>
      </c>
      <c r="G16" s="316" t="s">
        <v>646</v>
      </c>
      <c r="H16" s="319"/>
      <c r="I16" s="88" t="s">
        <v>363</v>
      </c>
      <c r="J16" s="28" t="s">
        <v>362</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89.75" customHeight="1" thickBot="1" x14ac:dyDescent="0.3">
      <c r="A19" s="364" t="s">
        <v>404</v>
      </c>
      <c r="B19" s="364"/>
      <c r="C19" s="310" t="s">
        <v>670</v>
      </c>
      <c r="D19" s="310"/>
      <c r="E19" s="310" t="s">
        <v>655</v>
      </c>
      <c r="F19" s="310"/>
      <c r="G19" s="311" t="s">
        <v>656</v>
      </c>
      <c r="H19" s="311"/>
      <c r="I19" s="311" t="s">
        <v>374</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1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112.9" customHeight="1" x14ac:dyDescent="0.25">
      <c r="A3" s="81" t="s">
        <v>153</v>
      </c>
      <c r="B3" s="249" t="s">
        <v>340</v>
      </c>
      <c r="C3" s="249"/>
      <c r="D3" s="249"/>
      <c r="E3" s="249"/>
      <c r="F3" s="323" t="s">
        <v>692</v>
      </c>
      <c r="G3" s="324"/>
      <c r="H3" s="325"/>
      <c r="I3" s="256" t="s">
        <v>216</v>
      </c>
      <c r="J3" s="257"/>
    </row>
    <row r="4" spans="1:33" ht="16.149999999999999" customHeight="1" x14ac:dyDescent="0.25">
      <c r="A4" s="258" t="s">
        <v>114</v>
      </c>
      <c r="B4" s="246"/>
      <c r="C4" s="246"/>
      <c r="D4" s="246"/>
      <c r="E4" s="245"/>
      <c r="F4" s="326"/>
      <c r="G4" s="327"/>
      <c r="H4" s="328"/>
      <c r="I4" s="259" t="s">
        <v>11</v>
      </c>
      <c r="J4" s="260"/>
    </row>
    <row r="5" spans="1:33" ht="60.6" customHeight="1" x14ac:dyDescent="0.25">
      <c r="A5" s="261" t="s">
        <v>116</v>
      </c>
      <c r="B5" s="247"/>
      <c r="C5" s="247"/>
      <c r="D5" s="247"/>
      <c r="E5" s="243"/>
      <c r="F5" s="326"/>
      <c r="G5" s="327"/>
      <c r="H5" s="328"/>
      <c r="I5" s="235" t="s">
        <v>339</v>
      </c>
      <c r="J5" s="262"/>
    </row>
    <row r="6" spans="1:33" ht="19.149999999999999" customHeight="1" x14ac:dyDescent="0.25">
      <c r="A6" s="45" t="s">
        <v>4</v>
      </c>
      <c r="B6" s="42" t="s">
        <v>6</v>
      </c>
      <c r="C6" s="259" t="s">
        <v>8</v>
      </c>
      <c r="D6" s="259"/>
      <c r="E6" s="259"/>
      <c r="F6" s="326"/>
      <c r="G6" s="327"/>
      <c r="H6" s="328"/>
      <c r="I6" s="42" t="s">
        <v>13</v>
      </c>
      <c r="J6" s="43" t="s">
        <v>15</v>
      </c>
    </row>
    <row r="7" spans="1:33" ht="60" customHeight="1" thickBot="1" x14ac:dyDescent="0.3">
      <c r="A7" s="40">
        <v>43433</v>
      </c>
      <c r="B7" s="41">
        <v>44652</v>
      </c>
      <c r="C7" s="233" t="s">
        <v>458</v>
      </c>
      <c r="D7" s="233"/>
      <c r="E7" s="233"/>
      <c r="F7" s="326"/>
      <c r="G7" s="327"/>
      <c r="H7" s="328"/>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v>344900</v>
      </c>
      <c r="B10" s="305" t="s">
        <v>800</v>
      </c>
      <c r="C10" s="303" t="s">
        <v>801</v>
      </c>
      <c r="D10" s="291" t="s">
        <v>858</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8.9" customHeight="1" thickBot="1" x14ac:dyDescent="0.3">
      <c r="A13" s="267" t="s">
        <v>434</v>
      </c>
      <c r="B13" s="268"/>
      <c r="C13" s="268"/>
      <c r="D13" s="163" t="s">
        <v>724</v>
      </c>
      <c r="E13" s="28" t="s">
        <v>415</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81" customHeight="1" thickBot="1" x14ac:dyDescent="0.3">
      <c r="A16" s="336" t="s">
        <v>657</v>
      </c>
      <c r="B16" s="337"/>
      <c r="C16" s="337"/>
      <c r="D16" s="337"/>
      <c r="E16" s="338"/>
      <c r="F16" s="44" t="s">
        <v>199</v>
      </c>
      <c r="G16" s="316" t="s">
        <v>646</v>
      </c>
      <c r="H16" s="319"/>
      <c r="I16" s="88" t="s">
        <v>364</v>
      </c>
      <c r="J16" s="28" t="s">
        <v>365</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26" customHeight="1" thickBot="1" x14ac:dyDescent="0.3">
      <c r="A19" s="311" t="s">
        <v>403</v>
      </c>
      <c r="B19" s="311"/>
      <c r="C19" s="310" t="s">
        <v>691</v>
      </c>
      <c r="D19" s="310"/>
      <c r="E19" s="365"/>
      <c r="F19" s="365"/>
      <c r="G19" s="311" t="s">
        <v>658</v>
      </c>
      <c r="H19" s="311"/>
      <c r="I19" s="310" t="s">
        <v>693</v>
      </c>
      <c r="J19" s="32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10" zoomScale="80" zoomScaleNormal="80" workbookViewId="0">
      <selection activeCell="D10" sqref="D10:D11"/>
    </sheetView>
  </sheetViews>
  <sheetFormatPr defaultRowHeight="15" x14ac:dyDescent="0.25"/>
  <cols>
    <col min="1" max="3" width="23.42578125" customWidth="1"/>
    <col min="4" max="4" width="24.42578125" customWidth="1"/>
    <col min="5" max="7" width="23.42578125" customWidth="1"/>
    <col min="8" max="8" width="30.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158" t="s">
        <v>120</v>
      </c>
      <c r="B2" s="244" t="s">
        <v>115</v>
      </c>
      <c r="C2" s="246"/>
      <c r="D2" s="246"/>
      <c r="E2" s="245"/>
      <c r="F2" s="259" t="s">
        <v>21</v>
      </c>
      <c r="G2" s="259"/>
      <c r="H2" s="259"/>
      <c r="I2" s="259" t="s">
        <v>9</v>
      </c>
      <c r="J2" s="260"/>
      <c r="K2" s="263"/>
      <c r="AG2" s="3" t="s">
        <v>54</v>
      </c>
    </row>
    <row r="3" spans="1:33" ht="62.45" customHeight="1" x14ac:dyDescent="0.25">
      <c r="A3" s="81" t="s">
        <v>713</v>
      </c>
      <c r="B3" s="249" t="s">
        <v>701</v>
      </c>
      <c r="C3" s="249"/>
      <c r="D3" s="249"/>
      <c r="E3" s="249"/>
      <c r="F3" s="250" t="s">
        <v>702</v>
      </c>
      <c r="G3" s="251"/>
      <c r="H3" s="252"/>
      <c r="I3" s="256" t="s">
        <v>200</v>
      </c>
      <c r="J3" s="257"/>
    </row>
    <row r="4" spans="1:33" ht="16.149999999999999" customHeight="1" x14ac:dyDescent="0.25">
      <c r="A4" s="258" t="s">
        <v>114</v>
      </c>
      <c r="B4" s="246"/>
      <c r="C4" s="246"/>
      <c r="D4" s="246"/>
      <c r="E4" s="245"/>
      <c r="F4" s="253"/>
      <c r="G4" s="254"/>
      <c r="H4" s="255"/>
      <c r="I4" s="259" t="s">
        <v>11</v>
      </c>
      <c r="J4" s="260"/>
    </row>
    <row r="5" spans="1:33" ht="48.6" customHeight="1" x14ac:dyDescent="0.25">
      <c r="A5" s="261" t="s">
        <v>116</v>
      </c>
      <c r="B5" s="247"/>
      <c r="C5" s="247"/>
      <c r="D5" s="247"/>
      <c r="E5" s="243"/>
      <c r="F5" s="253"/>
      <c r="G5" s="254"/>
      <c r="H5" s="255"/>
      <c r="I5" s="235" t="s">
        <v>703</v>
      </c>
      <c r="J5" s="262"/>
    </row>
    <row r="6" spans="1:33" ht="19.149999999999999" customHeight="1" x14ac:dyDescent="0.25">
      <c r="A6" s="158" t="s">
        <v>4</v>
      </c>
      <c r="B6" s="155" t="s">
        <v>6</v>
      </c>
      <c r="C6" s="259" t="s">
        <v>8</v>
      </c>
      <c r="D6" s="259"/>
      <c r="E6" s="259"/>
      <c r="F6" s="253"/>
      <c r="G6" s="254"/>
      <c r="H6" s="255"/>
      <c r="I6" s="155" t="s">
        <v>13</v>
      </c>
      <c r="J6" s="156" t="s">
        <v>15</v>
      </c>
    </row>
    <row r="7" spans="1:33" ht="72" customHeight="1" thickBot="1" x14ac:dyDescent="0.3">
      <c r="A7" s="40">
        <v>43860</v>
      </c>
      <c r="B7" s="41">
        <v>44652</v>
      </c>
      <c r="C7" s="233" t="s">
        <v>458</v>
      </c>
      <c r="D7" s="233"/>
      <c r="E7" s="233"/>
      <c r="F7" s="253"/>
      <c r="G7" s="254"/>
      <c r="H7" s="255"/>
      <c r="I7" s="154" t="s">
        <v>290</v>
      </c>
      <c r="J7" s="161"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802</v>
      </c>
      <c r="C10" s="303" t="s">
        <v>803</v>
      </c>
      <c r="D10" s="291" t="s">
        <v>860</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58" t="s">
        <v>73</v>
      </c>
      <c r="B12" s="246"/>
      <c r="C12" s="245"/>
      <c r="D12" s="168" t="s">
        <v>124</v>
      </c>
      <c r="E12" s="169" t="s">
        <v>72</v>
      </c>
      <c r="F12" s="344" t="s">
        <v>38</v>
      </c>
      <c r="G12" s="345"/>
      <c r="H12" s="346" t="s">
        <v>41</v>
      </c>
      <c r="I12" s="347"/>
      <c r="J12" s="348"/>
    </row>
    <row r="13" spans="1:33" ht="63.75" customHeight="1" thickBot="1" x14ac:dyDescent="0.3">
      <c r="A13" s="318" t="s">
        <v>437</v>
      </c>
      <c r="B13" s="319"/>
      <c r="C13" s="320"/>
      <c r="D13" s="171" t="s">
        <v>724</v>
      </c>
      <c r="E13" s="28" t="s">
        <v>418</v>
      </c>
      <c r="F13" s="366" t="s">
        <v>127</v>
      </c>
      <c r="G13" s="367"/>
      <c r="H13" s="368" t="s">
        <v>127</v>
      </c>
      <c r="I13" s="369"/>
      <c r="J13" s="370"/>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157" t="s">
        <v>55</v>
      </c>
      <c r="J15" s="38" t="s">
        <v>57</v>
      </c>
    </row>
    <row r="16" spans="1:33" ht="105" customHeight="1" thickBot="1" x14ac:dyDescent="0.3">
      <c r="A16" s="336" t="s">
        <v>714</v>
      </c>
      <c r="B16" s="337"/>
      <c r="C16" s="337"/>
      <c r="D16" s="337"/>
      <c r="E16" s="338"/>
      <c r="F16" s="160" t="s">
        <v>199</v>
      </c>
      <c r="G16" s="316" t="s">
        <v>645</v>
      </c>
      <c r="H16" s="319"/>
      <c r="I16" s="159" t="s">
        <v>362</v>
      </c>
      <c r="J16" s="28" t="s">
        <v>365</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33.5" customHeight="1" thickBot="1" x14ac:dyDescent="0.3">
      <c r="A19" s="364" t="s">
        <v>715</v>
      </c>
      <c r="B19" s="364"/>
      <c r="C19" s="310"/>
      <c r="D19" s="310"/>
      <c r="E19" s="310"/>
      <c r="F19" s="310"/>
      <c r="G19" s="310" t="s">
        <v>716</v>
      </c>
      <c r="H19" s="310"/>
      <c r="I19" s="310" t="s">
        <v>694</v>
      </c>
      <c r="J19" s="322"/>
      <c r="K19" s="23"/>
      <c r="L19" s="23"/>
    </row>
  </sheetData>
  <mergeCells count="48">
    <mergeCell ref="H10:I11"/>
    <mergeCell ref="J10:J11"/>
    <mergeCell ref="B3:E3"/>
    <mergeCell ref="F3:H7"/>
    <mergeCell ref="I3:J3"/>
    <mergeCell ref="A4:E4"/>
    <mergeCell ref="I4:J4"/>
    <mergeCell ref="C10:C11"/>
    <mergeCell ref="B10:B11"/>
    <mergeCell ref="A10:A11"/>
    <mergeCell ref="A1:J1"/>
    <mergeCell ref="K1:K2"/>
    <mergeCell ref="B2:E2"/>
    <mergeCell ref="F2:H2"/>
    <mergeCell ref="I2:J2"/>
    <mergeCell ref="A13:C13"/>
    <mergeCell ref="F13:G13"/>
    <mergeCell ref="H13:J13"/>
    <mergeCell ref="A5:E5"/>
    <mergeCell ref="I5:J5"/>
    <mergeCell ref="C6:E6"/>
    <mergeCell ref="C7:E7"/>
    <mergeCell ref="A8:J8"/>
    <mergeCell ref="F9:G9"/>
    <mergeCell ref="H9:I9"/>
    <mergeCell ref="A12:C12"/>
    <mergeCell ref="F12:G12"/>
    <mergeCell ref="H12:J12"/>
    <mergeCell ref="D10:D11"/>
    <mergeCell ref="E10:E11"/>
    <mergeCell ref="F10:G11"/>
    <mergeCell ref="A14:H14"/>
    <mergeCell ref="I14:J14"/>
    <mergeCell ref="A15:E15"/>
    <mergeCell ref="G15:H15"/>
    <mergeCell ref="A16:E16"/>
    <mergeCell ref="G16:H16"/>
    <mergeCell ref="A17:J17"/>
    <mergeCell ref="A18:B18"/>
    <mergeCell ref="C18:D18"/>
    <mergeCell ref="E18:F18"/>
    <mergeCell ref="G18:H18"/>
    <mergeCell ref="I18:J18"/>
    <mergeCell ref="A19:B19"/>
    <mergeCell ref="C19:D19"/>
    <mergeCell ref="E19:F19"/>
    <mergeCell ref="G19:H19"/>
    <mergeCell ref="I19:J19"/>
  </mergeCells>
  <hyperlinks>
    <hyperlink ref="K1:K2" location="'Risk register summary'!A1" display="Back to summary shee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57" customHeight="1" x14ac:dyDescent="0.25">
      <c r="A3" s="81" t="s">
        <v>155</v>
      </c>
      <c r="B3" s="249" t="s">
        <v>712</v>
      </c>
      <c r="C3" s="249"/>
      <c r="D3" s="249"/>
      <c r="E3" s="249"/>
      <c r="F3" s="250" t="s">
        <v>295</v>
      </c>
      <c r="G3" s="251"/>
      <c r="H3" s="252"/>
      <c r="I3" s="256" t="s">
        <v>200</v>
      </c>
      <c r="J3" s="257"/>
    </row>
    <row r="4" spans="1:33" ht="16.149999999999999" customHeight="1" x14ac:dyDescent="0.25">
      <c r="A4" s="258" t="s">
        <v>114</v>
      </c>
      <c r="B4" s="246"/>
      <c r="C4" s="246"/>
      <c r="D4" s="246"/>
      <c r="E4" s="245"/>
      <c r="F4" s="253"/>
      <c r="G4" s="254"/>
      <c r="H4" s="255"/>
      <c r="I4" s="259" t="s">
        <v>11</v>
      </c>
      <c r="J4" s="260"/>
    </row>
    <row r="5" spans="1:33" x14ac:dyDescent="0.25">
      <c r="A5" s="261" t="s">
        <v>116</v>
      </c>
      <c r="B5" s="247"/>
      <c r="C5" s="247"/>
      <c r="D5" s="247"/>
      <c r="E5" s="243"/>
      <c r="F5" s="253"/>
      <c r="G5" s="254"/>
      <c r="H5" s="255"/>
      <c r="I5" s="235" t="s">
        <v>268</v>
      </c>
      <c r="J5" s="262"/>
    </row>
    <row r="6" spans="1:33" ht="19.149999999999999" customHeight="1" x14ac:dyDescent="0.25">
      <c r="A6" s="45" t="s">
        <v>4</v>
      </c>
      <c r="B6" s="42" t="s">
        <v>6</v>
      </c>
      <c r="C6" s="259" t="s">
        <v>8</v>
      </c>
      <c r="D6" s="259"/>
      <c r="E6" s="259"/>
      <c r="F6" s="253"/>
      <c r="G6" s="254"/>
      <c r="H6" s="255"/>
      <c r="I6" s="42" t="s">
        <v>13</v>
      </c>
      <c r="J6" s="43" t="s">
        <v>15</v>
      </c>
    </row>
    <row r="7" spans="1:33" ht="43.5"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804</v>
      </c>
      <c r="B10" s="305" t="s">
        <v>805</v>
      </c>
      <c r="C10" s="303" t="s">
        <v>806</v>
      </c>
      <c r="D10" s="291" t="s">
        <v>855</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73.5" customHeight="1" thickBot="1" x14ac:dyDescent="0.3">
      <c r="A13" s="267" t="s">
        <v>435</v>
      </c>
      <c r="B13" s="268"/>
      <c r="C13" s="268"/>
      <c r="D13" s="163" t="s">
        <v>724</v>
      </c>
      <c r="E13" s="28" t="s">
        <v>419</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49.9" customHeight="1" thickBot="1" x14ac:dyDescent="0.3">
      <c r="A16" s="336" t="s">
        <v>753</v>
      </c>
      <c r="B16" s="337"/>
      <c r="C16" s="337"/>
      <c r="D16" s="337"/>
      <c r="E16" s="338"/>
      <c r="F16" s="44" t="s">
        <v>199</v>
      </c>
      <c r="G16" s="316" t="s">
        <v>644</v>
      </c>
      <c r="H16" s="319"/>
      <c r="I16" s="88" t="s">
        <v>674</v>
      </c>
      <c r="J16" s="28" t="s">
        <v>700</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02.75" customHeight="1" thickBot="1" x14ac:dyDescent="0.3">
      <c r="A19" s="358" t="s">
        <v>659</v>
      </c>
      <c r="B19" s="358"/>
      <c r="C19" s="311"/>
      <c r="D19" s="311"/>
      <c r="E19" s="365"/>
      <c r="F19" s="365"/>
      <c r="G19" s="311" t="s">
        <v>296</v>
      </c>
      <c r="H19" s="311"/>
      <c r="I19" s="311" t="s">
        <v>375</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156</v>
      </c>
      <c r="B3" s="249" t="s">
        <v>298</v>
      </c>
      <c r="C3" s="249"/>
      <c r="D3" s="249"/>
      <c r="E3" s="249"/>
      <c r="F3" s="250" t="s">
        <v>299</v>
      </c>
      <c r="G3" s="251"/>
      <c r="H3" s="252"/>
      <c r="I3" s="256" t="s">
        <v>253</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116</v>
      </c>
      <c r="B5" s="247"/>
      <c r="C5" s="247"/>
      <c r="D5" s="247"/>
      <c r="E5" s="243"/>
      <c r="F5" s="253"/>
      <c r="G5" s="254"/>
      <c r="H5" s="255"/>
      <c r="I5" s="235" t="s">
        <v>272</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807</v>
      </c>
      <c r="C10" s="303" t="s">
        <v>808</v>
      </c>
      <c r="D10" s="291" t="s">
        <v>862</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60.75" thickBot="1" x14ac:dyDescent="0.3">
      <c r="A13" s="267" t="s">
        <v>438</v>
      </c>
      <c r="B13" s="268"/>
      <c r="C13" s="268"/>
      <c r="D13" s="171"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79.900000000000006" customHeight="1" thickBot="1" x14ac:dyDescent="0.3">
      <c r="A16" s="341" t="s">
        <v>695</v>
      </c>
      <c r="B16" s="342"/>
      <c r="C16" s="342"/>
      <c r="D16" s="342"/>
      <c r="E16" s="343"/>
      <c r="F16" s="95" t="s">
        <v>199</v>
      </c>
      <c r="G16" s="316" t="s">
        <v>250</v>
      </c>
      <c r="H16" s="319"/>
      <c r="I16" s="88" t="s">
        <v>365</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00.9" customHeight="1" thickBot="1" x14ac:dyDescent="0.3">
      <c r="A19" s="311" t="s">
        <v>402</v>
      </c>
      <c r="B19" s="311"/>
      <c r="C19" s="311"/>
      <c r="D19" s="311"/>
      <c r="E19" s="311"/>
      <c r="F19" s="311"/>
      <c r="G19" s="311" t="s">
        <v>300</v>
      </c>
      <c r="H19" s="311"/>
      <c r="I19" s="311" t="s">
        <v>376</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5" zoomScaleNormal="85"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row>
    <row r="2" spans="1:33" ht="21.6" customHeight="1" x14ac:dyDescent="0.25">
      <c r="A2" s="141" t="s">
        <v>120</v>
      </c>
      <c r="B2" s="244" t="s">
        <v>115</v>
      </c>
      <c r="C2" s="246"/>
      <c r="D2" s="246"/>
      <c r="E2" s="245"/>
      <c r="F2" s="259" t="s">
        <v>21</v>
      </c>
      <c r="G2" s="259"/>
      <c r="H2" s="259"/>
      <c r="I2" s="259" t="s">
        <v>9</v>
      </c>
      <c r="J2" s="260"/>
      <c r="K2" s="263"/>
      <c r="AG2" s="3"/>
    </row>
    <row r="3" spans="1:33" ht="53.45" customHeight="1" x14ac:dyDescent="0.25">
      <c r="A3" s="81" t="s">
        <v>157</v>
      </c>
      <c r="B3" s="249" t="s">
        <v>839</v>
      </c>
      <c r="C3" s="371"/>
      <c r="D3" s="371"/>
      <c r="E3" s="372"/>
      <c r="F3" s="373" t="s">
        <v>704</v>
      </c>
      <c r="G3" s="251"/>
      <c r="H3" s="252"/>
      <c r="I3" s="256" t="s">
        <v>216</v>
      </c>
      <c r="J3" s="257"/>
    </row>
    <row r="4" spans="1:33" ht="16.149999999999999" customHeight="1" x14ac:dyDescent="0.25">
      <c r="A4" s="258" t="s">
        <v>114</v>
      </c>
      <c r="B4" s="246"/>
      <c r="C4" s="246"/>
      <c r="D4" s="246"/>
      <c r="E4" s="245"/>
      <c r="F4" s="253"/>
      <c r="G4" s="254"/>
      <c r="H4" s="255"/>
      <c r="I4" s="259" t="s">
        <v>11</v>
      </c>
      <c r="J4" s="260"/>
    </row>
    <row r="5" spans="1:33" ht="36.6" customHeight="1" x14ac:dyDescent="0.25">
      <c r="A5" s="261" t="s">
        <v>234</v>
      </c>
      <c r="B5" s="247"/>
      <c r="C5" s="247"/>
      <c r="D5" s="247"/>
      <c r="E5" s="243"/>
      <c r="F5" s="253"/>
      <c r="G5" s="254"/>
      <c r="H5" s="255"/>
      <c r="I5" s="235" t="s">
        <v>663</v>
      </c>
      <c r="J5" s="262"/>
    </row>
    <row r="6" spans="1:33" ht="19.149999999999999" customHeight="1" x14ac:dyDescent="0.25">
      <c r="A6" s="141" t="s">
        <v>4</v>
      </c>
      <c r="B6" s="142" t="s">
        <v>6</v>
      </c>
      <c r="C6" s="259" t="s">
        <v>8</v>
      </c>
      <c r="D6" s="259"/>
      <c r="E6" s="259"/>
      <c r="F6" s="253"/>
      <c r="G6" s="254"/>
      <c r="H6" s="255"/>
      <c r="I6" s="142" t="s">
        <v>13</v>
      </c>
      <c r="J6" s="145" t="s">
        <v>15</v>
      </c>
    </row>
    <row r="7" spans="1:33" ht="25.9" customHeight="1" thickBot="1" x14ac:dyDescent="0.3">
      <c r="A7" s="40">
        <v>43922</v>
      </c>
      <c r="B7" s="41">
        <v>44652</v>
      </c>
      <c r="C7" s="233" t="s">
        <v>707</v>
      </c>
      <c r="D7" s="233"/>
      <c r="E7" s="233"/>
      <c r="F7" s="253"/>
      <c r="G7" s="254"/>
      <c r="H7" s="255"/>
      <c r="I7" s="139" t="s">
        <v>665</v>
      </c>
      <c r="J7" s="146"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76" t="s">
        <v>809</v>
      </c>
      <c r="B10" s="377"/>
      <c r="C10" s="378"/>
      <c r="D10" s="291"/>
      <c r="E10" s="289"/>
      <c r="F10" s="293" t="s">
        <v>118</v>
      </c>
      <c r="G10" s="294"/>
      <c r="H10" s="297" t="s">
        <v>127</v>
      </c>
      <c r="I10" s="298"/>
      <c r="J10" s="301" t="s">
        <v>127</v>
      </c>
    </row>
    <row r="11" spans="1:33" ht="39" customHeight="1" x14ac:dyDescent="0.25">
      <c r="A11" s="379"/>
      <c r="B11" s="380"/>
      <c r="C11" s="381"/>
      <c r="D11" s="292"/>
      <c r="E11" s="290"/>
      <c r="F11" s="295"/>
      <c r="G11" s="296"/>
      <c r="H11" s="299"/>
      <c r="I11" s="300"/>
      <c r="J11" s="302"/>
    </row>
    <row r="12" spans="1:33" x14ac:dyDescent="0.25">
      <c r="A12" s="285" t="s">
        <v>73</v>
      </c>
      <c r="B12" s="259"/>
      <c r="C12" s="259"/>
      <c r="D12" s="142" t="s">
        <v>124</v>
      </c>
      <c r="E12" s="145" t="s">
        <v>72</v>
      </c>
      <c r="F12" s="286" t="s">
        <v>38</v>
      </c>
      <c r="G12" s="287"/>
      <c r="H12" s="287" t="s">
        <v>41</v>
      </c>
      <c r="I12" s="287"/>
      <c r="J12" s="288"/>
    </row>
    <row r="13" spans="1:33" ht="72.75" customHeight="1" thickBot="1" x14ac:dyDescent="0.3">
      <c r="A13" s="267" t="s">
        <v>708</v>
      </c>
      <c r="B13" s="268"/>
      <c r="C13" s="268"/>
      <c r="D13" s="166" t="s">
        <v>125</v>
      </c>
      <c r="E13" s="28"/>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140" t="s">
        <v>55</v>
      </c>
      <c r="J15" s="38" t="s">
        <v>57</v>
      </c>
    </row>
    <row r="16" spans="1:33" ht="79.900000000000006" customHeight="1" thickBot="1" x14ac:dyDescent="0.3">
      <c r="A16" s="336" t="s">
        <v>709</v>
      </c>
      <c r="B16" s="337"/>
      <c r="C16" s="337"/>
      <c r="D16" s="337"/>
      <c r="E16" s="338"/>
      <c r="F16" s="144"/>
      <c r="G16" s="374"/>
      <c r="H16" s="375"/>
      <c r="I16" s="143" t="s">
        <v>752</v>
      </c>
      <c r="J16" s="28" t="s">
        <v>752</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80.25" customHeight="1" thickBot="1" x14ac:dyDescent="0.3">
      <c r="A19" s="358" t="s">
        <v>664</v>
      </c>
      <c r="B19" s="358"/>
      <c r="C19" s="311" t="s">
        <v>666</v>
      </c>
      <c r="D19" s="311"/>
      <c r="E19" s="311" t="s">
        <v>711</v>
      </c>
      <c r="F19" s="311"/>
      <c r="G19" s="311"/>
      <c r="H19" s="311"/>
      <c r="I19" s="311" t="s">
        <v>710</v>
      </c>
      <c r="J19" s="312"/>
      <c r="K19" s="23"/>
      <c r="L19" s="23"/>
    </row>
  </sheetData>
  <mergeCells count="46">
    <mergeCell ref="A17:J17"/>
    <mergeCell ref="A18:B18"/>
    <mergeCell ref="C18:D18"/>
    <mergeCell ref="E18:F18"/>
    <mergeCell ref="G18:H18"/>
    <mergeCell ref="I18:J18"/>
    <mergeCell ref="A19:B19"/>
    <mergeCell ref="C19:D19"/>
    <mergeCell ref="E19:F19"/>
    <mergeCell ref="G19:H19"/>
    <mergeCell ref="I19:J19"/>
    <mergeCell ref="A8:J8"/>
    <mergeCell ref="A15:E15"/>
    <mergeCell ref="G15:H15"/>
    <mergeCell ref="A16:E16"/>
    <mergeCell ref="G16:H16"/>
    <mergeCell ref="A13:C13"/>
    <mergeCell ref="F13:G13"/>
    <mergeCell ref="H13:J13"/>
    <mergeCell ref="H10:I11"/>
    <mergeCell ref="J10:J11"/>
    <mergeCell ref="A10:C11"/>
    <mergeCell ref="A14:H14"/>
    <mergeCell ref="I14:J14"/>
    <mergeCell ref="F9:G9"/>
    <mergeCell ref="H9:I9"/>
    <mergeCell ref="A12:C12"/>
    <mergeCell ref="F12:G12"/>
    <mergeCell ref="H12:J12"/>
    <mergeCell ref="D10:D11"/>
    <mergeCell ref="E10:E11"/>
    <mergeCell ref="F10:G11"/>
    <mergeCell ref="A1:J1"/>
    <mergeCell ref="K1:K2"/>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5" x14ac:dyDescent="0.25"/>
  <cols>
    <col min="1" max="1" width="14.42578125" customWidth="1"/>
    <col min="2" max="2" width="20.42578125" customWidth="1"/>
    <col min="3" max="3" width="20" customWidth="1"/>
    <col min="4" max="4" width="25.7109375" customWidth="1"/>
    <col min="5" max="5" width="19.42578125" bestFit="1" customWidth="1"/>
    <col min="6" max="7" width="13.7109375" customWidth="1"/>
    <col min="8" max="8" width="15.5703125" customWidth="1"/>
    <col min="9" max="9" width="30.5703125" customWidth="1"/>
    <col min="10" max="10" width="35.85546875" bestFit="1" customWidth="1"/>
    <col min="11" max="11" width="76.28515625" bestFit="1" customWidth="1"/>
    <col min="12" max="12" width="42.85546875" bestFit="1" customWidth="1"/>
    <col min="13" max="13" width="36.5703125" bestFit="1" customWidth="1"/>
    <col min="14" max="14" width="57" bestFit="1" customWidth="1"/>
    <col min="28" max="28" width="77" customWidth="1"/>
    <col min="29" max="29" width="23" customWidth="1"/>
    <col min="30" max="30" width="26.28515625" customWidth="1"/>
    <col min="31" max="31" width="30.140625" customWidth="1"/>
    <col min="33" max="33" width="61.85546875" bestFit="1" customWidth="1"/>
    <col min="34" max="34" width="10.5703125" customWidth="1"/>
  </cols>
  <sheetData>
    <row r="1" spans="1:12" ht="40.5" customHeight="1" x14ac:dyDescent="0.25">
      <c r="A1" s="230" t="s">
        <v>104</v>
      </c>
      <c r="B1" s="230"/>
      <c r="C1" s="230"/>
      <c r="D1" s="230"/>
      <c r="E1" s="230"/>
      <c r="F1" s="230"/>
      <c r="G1" s="230"/>
      <c r="H1" s="230"/>
      <c r="I1" s="230"/>
      <c r="J1" s="224" t="s">
        <v>112</v>
      </c>
      <c r="K1" s="225"/>
      <c r="L1" s="225"/>
    </row>
    <row r="2" spans="1:12" ht="43.5" customHeight="1" x14ac:dyDescent="0.25">
      <c r="A2" s="220" t="s">
        <v>2</v>
      </c>
      <c r="B2" s="220"/>
      <c r="C2" s="16" t="s">
        <v>115</v>
      </c>
      <c r="D2" s="238" t="s">
        <v>106</v>
      </c>
      <c r="E2" s="238"/>
      <c r="F2" s="238"/>
      <c r="G2" s="220" t="s">
        <v>21</v>
      </c>
      <c r="H2" s="235" t="s">
        <v>111</v>
      </c>
      <c r="I2" s="236"/>
      <c r="J2" s="220" t="s">
        <v>43</v>
      </c>
      <c r="K2" s="220"/>
      <c r="L2" s="220"/>
    </row>
    <row r="3" spans="1:12" ht="66.75" customHeight="1" x14ac:dyDescent="0.25">
      <c r="A3" s="221">
        <v>1</v>
      </c>
      <c r="B3" s="221"/>
      <c r="C3" s="16" t="s">
        <v>114</v>
      </c>
      <c r="D3" s="17" t="s">
        <v>107</v>
      </c>
      <c r="E3" s="16" t="s">
        <v>9</v>
      </c>
      <c r="F3" s="17" t="s">
        <v>103</v>
      </c>
      <c r="G3" s="220"/>
      <c r="H3" s="226"/>
      <c r="I3" s="227"/>
      <c r="J3" s="228" t="s">
        <v>60</v>
      </c>
      <c r="K3" s="229"/>
      <c r="L3" s="229"/>
    </row>
    <row r="4" spans="1:12" ht="21.75" customHeight="1" x14ac:dyDescent="0.25">
      <c r="A4" s="16" t="s">
        <v>4</v>
      </c>
      <c r="B4" s="16" t="s">
        <v>6</v>
      </c>
      <c r="C4" s="239" t="s">
        <v>22</v>
      </c>
      <c r="D4" s="233" t="s">
        <v>24</v>
      </c>
      <c r="E4" s="231" t="s">
        <v>11</v>
      </c>
      <c r="F4" s="233" t="s">
        <v>108</v>
      </c>
      <c r="G4" s="220"/>
      <c r="H4" s="226"/>
      <c r="I4" s="227"/>
      <c r="J4" s="16" t="s">
        <v>44</v>
      </c>
      <c r="K4" s="220" t="s">
        <v>45</v>
      </c>
      <c r="L4" s="220"/>
    </row>
    <row r="5" spans="1:12" ht="51.75" customHeight="1" x14ac:dyDescent="0.25">
      <c r="A5" s="221" t="s">
        <v>101</v>
      </c>
      <c r="B5" s="221" t="s">
        <v>102</v>
      </c>
      <c r="C5" s="240"/>
      <c r="D5" s="248"/>
      <c r="E5" s="232"/>
      <c r="F5" s="234"/>
      <c r="G5" s="220"/>
      <c r="H5" s="226"/>
      <c r="I5" s="227"/>
      <c r="J5" s="17" t="s">
        <v>59</v>
      </c>
      <c r="K5" s="226" t="s">
        <v>46</v>
      </c>
      <c r="L5" s="227"/>
    </row>
    <row r="6" spans="1:12" ht="18.75" customHeight="1" x14ac:dyDescent="0.25">
      <c r="A6" s="221"/>
      <c r="B6" s="221"/>
      <c r="C6" s="241"/>
      <c r="D6" s="234"/>
      <c r="E6" s="16" t="s">
        <v>13</v>
      </c>
      <c r="F6" s="17" t="s">
        <v>109</v>
      </c>
      <c r="G6" s="220"/>
      <c r="H6" s="226"/>
      <c r="I6" s="227"/>
      <c r="J6" s="16" t="s">
        <v>57</v>
      </c>
      <c r="K6" s="16" t="s">
        <v>55</v>
      </c>
      <c r="L6" s="13" t="s">
        <v>47</v>
      </c>
    </row>
    <row r="7" spans="1:12" ht="41.25" customHeight="1" x14ac:dyDescent="0.25">
      <c r="A7" s="16" t="s">
        <v>8</v>
      </c>
      <c r="B7" s="17" t="s">
        <v>61</v>
      </c>
      <c r="C7" s="16" t="s">
        <v>25</v>
      </c>
      <c r="D7" s="17" t="s">
        <v>26</v>
      </c>
      <c r="E7" s="16" t="s">
        <v>15</v>
      </c>
      <c r="F7" s="17" t="s">
        <v>110</v>
      </c>
      <c r="G7" s="220"/>
      <c r="H7" s="228"/>
      <c r="I7" s="237"/>
      <c r="J7" s="17" t="s">
        <v>58</v>
      </c>
      <c r="K7" s="17" t="s">
        <v>56</v>
      </c>
      <c r="L7" s="3" t="s">
        <v>48</v>
      </c>
    </row>
    <row r="8" spans="1:12" ht="39" customHeight="1" x14ac:dyDescent="0.25">
      <c r="A8" s="230" t="s">
        <v>105</v>
      </c>
      <c r="B8" s="230"/>
      <c r="C8" s="230"/>
      <c r="D8" s="230"/>
      <c r="E8" s="230"/>
      <c r="F8" s="230"/>
      <c r="G8" s="230"/>
      <c r="H8" s="230"/>
      <c r="I8" s="230"/>
      <c r="J8" s="217" t="s">
        <v>113</v>
      </c>
      <c r="K8" s="218"/>
      <c r="L8" s="219"/>
    </row>
    <row r="9" spans="1:12" x14ac:dyDescent="0.25">
      <c r="A9" s="16" t="s">
        <v>98</v>
      </c>
      <c r="B9" s="16" t="s">
        <v>69</v>
      </c>
      <c r="C9" s="16" t="s">
        <v>97</v>
      </c>
      <c r="D9" s="16" t="s">
        <v>70</v>
      </c>
      <c r="E9" s="16" t="s">
        <v>71</v>
      </c>
      <c r="F9" s="18" t="s">
        <v>34</v>
      </c>
      <c r="G9" s="244" t="s">
        <v>36</v>
      </c>
      <c r="H9" s="245"/>
      <c r="I9" s="18" t="s">
        <v>39</v>
      </c>
      <c r="J9" s="220" t="s">
        <v>49</v>
      </c>
      <c r="K9" s="220"/>
      <c r="L9" s="14" t="s">
        <v>53</v>
      </c>
    </row>
    <row r="10" spans="1:12" ht="150" x14ac:dyDescent="0.25">
      <c r="A10" s="19" t="s">
        <v>99</v>
      </c>
      <c r="B10" s="17" t="s">
        <v>62</v>
      </c>
      <c r="C10" s="17" t="s">
        <v>29</v>
      </c>
      <c r="D10" s="17" t="s">
        <v>28</v>
      </c>
      <c r="E10" s="17" t="s">
        <v>30</v>
      </c>
      <c r="F10" s="20" t="s">
        <v>35</v>
      </c>
      <c r="G10" s="242" t="s">
        <v>37</v>
      </c>
      <c r="H10" s="243"/>
      <c r="I10" s="20" t="s">
        <v>40</v>
      </c>
      <c r="J10" s="221" t="s">
        <v>50</v>
      </c>
      <c r="K10" s="221"/>
      <c r="L10" s="15" t="s">
        <v>54</v>
      </c>
    </row>
    <row r="11" spans="1:12" x14ac:dyDescent="0.25">
      <c r="A11" s="220" t="s">
        <v>73</v>
      </c>
      <c r="B11" s="220"/>
      <c r="C11" s="220"/>
      <c r="D11" s="21" t="s">
        <v>32</v>
      </c>
      <c r="E11" s="16" t="s">
        <v>72</v>
      </c>
      <c r="F11" s="244" t="s">
        <v>38</v>
      </c>
      <c r="G11" s="246"/>
      <c r="H11" s="245"/>
      <c r="I11" s="18" t="s">
        <v>41</v>
      </c>
      <c r="J11" s="222" t="s">
        <v>51</v>
      </c>
      <c r="K11" s="222"/>
      <c r="L11" s="222"/>
    </row>
    <row r="12" spans="1:12" ht="105" customHeight="1" x14ac:dyDescent="0.25">
      <c r="A12" s="221" t="s">
        <v>27</v>
      </c>
      <c r="B12" s="221"/>
      <c r="C12" s="221"/>
      <c r="D12" s="22" t="s">
        <v>33</v>
      </c>
      <c r="E12" s="17" t="s">
        <v>31</v>
      </c>
      <c r="F12" s="242" t="s">
        <v>63</v>
      </c>
      <c r="G12" s="247"/>
      <c r="H12" s="243"/>
      <c r="I12" s="20" t="s">
        <v>42</v>
      </c>
      <c r="J12" s="223" t="s">
        <v>52</v>
      </c>
      <c r="K12" s="223"/>
      <c r="L12" s="223"/>
    </row>
    <row r="14" spans="1:12" ht="225" customHeight="1" x14ac:dyDescent="0.25"/>
  </sheetData>
  <mergeCells count="29">
    <mergeCell ref="G10:H10"/>
    <mergeCell ref="G9:H9"/>
    <mergeCell ref="F11:H11"/>
    <mergeCell ref="F12:H12"/>
    <mergeCell ref="A2:B2"/>
    <mergeCell ref="A3:B3"/>
    <mergeCell ref="D4:D6"/>
    <mergeCell ref="G2:G7"/>
    <mergeCell ref="A8:I8"/>
    <mergeCell ref="A11:C11"/>
    <mergeCell ref="A12:C12"/>
    <mergeCell ref="A1:I1"/>
    <mergeCell ref="E4:E5"/>
    <mergeCell ref="F4:F5"/>
    <mergeCell ref="H2:I7"/>
    <mergeCell ref="D2:F2"/>
    <mergeCell ref="A5:A6"/>
    <mergeCell ref="B5:B6"/>
    <mergeCell ref="C4:C6"/>
    <mergeCell ref="J1:L1"/>
    <mergeCell ref="K4:L4"/>
    <mergeCell ref="K5:L5"/>
    <mergeCell ref="J2:L2"/>
    <mergeCell ref="J3:L3"/>
    <mergeCell ref="J8:L8"/>
    <mergeCell ref="J9:K9"/>
    <mergeCell ref="J10:K10"/>
    <mergeCell ref="J11:L11"/>
    <mergeCell ref="J12:L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158</v>
      </c>
      <c r="B3" s="249" t="s">
        <v>301</v>
      </c>
      <c r="C3" s="249"/>
      <c r="D3" s="249"/>
      <c r="E3" s="249"/>
      <c r="F3" s="250" t="s">
        <v>302</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226</v>
      </c>
      <c r="B5" s="247"/>
      <c r="C5" s="247"/>
      <c r="D5" s="247"/>
      <c r="E5" s="243"/>
      <c r="F5" s="253"/>
      <c r="G5" s="254"/>
      <c r="H5" s="255"/>
      <c r="I5" s="235" t="s">
        <v>279</v>
      </c>
      <c r="J5" s="262"/>
    </row>
    <row r="6" spans="1:33" ht="19.149999999999999" customHeight="1" x14ac:dyDescent="0.25">
      <c r="A6" s="45" t="s">
        <v>4</v>
      </c>
      <c r="B6" s="42" t="s">
        <v>6</v>
      </c>
      <c r="C6" s="259" t="s">
        <v>8</v>
      </c>
      <c r="D6" s="259"/>
      <c r="E6" s="259"/>
      <c r="F6" s="253"/>
      <c r="G6" s="254"/>
      <c r="H6" s="255"/>
      <c r="I6" s="42" t="s">
        <v>13</v>
      </c>
      <c r="J6" s="43" t="s">
        <v>15</v>
      </c>
    </row>
    <row r="7" spans="1:33" ht="20.45"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819</v>
      </c>
      <c r="C10" s="303" t="s">
        <v>820</v>
      </c>
      <c r="D10" s="291" t="s">
        <v>857</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63" customHeight="1" thickBot="1" x14ac:dyDescent="0.3">
      <c r="A13" s="267" t="s">
        <v>439</v>
      </c>
      <c r="B13" s="268"/>
      <c r="C13" s="268"/>
      <c r="D13" s="95" t="s">
        <v>724</v>
      </c>
      <c r="E13" s="28" t="s">
        <v>419</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55.9" customHeight="1" thickBot="1" x14ac:dyDescent="0.3">
      <c r="A16" s="336" t="s">
        <v>304</v>
      </c>
      <c r="B16" s="337"/>
      <c r="C16" s="337"/>
      <c r="D16" s="337"/>
      <c r="E16" s="338"/>
      <c r="F16" s="95" t="s">
        <v>199</v>
      </c>
      <c r="G16" s="316" t="s">
        <v>643</v>
      </c>
      <c r="H16" s="319"/>
      <c r="I16" s="103" t="s">
        <v>366</v>
      </c>
      <c r="J16" s="103" t="s">
        <v>367</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68.45" customHeight="1" thickBot="1" x14ac:dyDescent="0.3">
      <c r="A19" s="311" t="s">
        <v>401</v>
      </c>
      <c r="B19" s="311"/>
      <c r="C19" s="311"/>
      <c r="D19" s="311"/>
      <c r="E19" s="310" t="s">
        <v>671</v>
      </c>
      <c r="F19" s="310"/>
      <c r="G19" s="311" t="s">
        <v>303</v>
      </c>
      <c r="H19" s="311"/>
      <c r="I19" s="311" t="s">
        <v>377</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37.15" customHeight="1" x14ac:dyDescent="0.25">
      <c r="A3" s="81" t="s">
        <v>160</v>
      </c>
      <c r="B3" s="249" t="s">
        <v>306</v>
      </c>
      <c r="C3" s="249"/>
      <c r="D3" s="249"/>
      <c r="E3" s="249"/>
      <c r="F3" s="250" t="s">
        <v>342</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307</v>
      </c>
      <c r="B5" s="247"/>
      <c r="C5" s="247"/>
      <c r="D5" s="247"/>
      <c r="E5" s="243"/>
      <c r="F5" s="253"/>
      <c r="G5" s="254"/>
      <c r="H5" s="255"/>
      <c r="I5" s="235" t="s">
        <v>280</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821</v>
      </c>
      <c r="B10" s="305" t="s">
        <v>822</v>
      </c>
      <c r="C10" s="303" t="s">
        <v>823</v>
      </c>
      <c r="D10" s="291" t="s">
        <v>857</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76.5" customHeight="1" thickBot="1" x14ac:dyDescent="0.3">
      <c r="A13" s="267" t="s">
        <v>440</v>
      </c>
      <c r="B13" s="268"/>
      <c r="C13" s="268"/>
      <c r="D13" s="95"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48" customHeight="1" thickBot="1" x14ac:dyDescent="0.3">
      <c r="A16" s="336" t="s">
        <v>309</v>
      </c>
      <c r="B16" s="337"/>
      <c r="C16" s="337"/>
      <c r="D16" s="337"/>
      <c r="E16" s="338"/>
      <c r="F16" s="44" t="s">
        <v>126</v>
      </c>
      <c r="G16" s="316" t="s">
        <v>641</v>
      </c>
      <c r="H16" s="319"/>
      <c r="I16" s="88" t="s">
        <v>361</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238.15" customHeight="1" thickBot="1" x14ac:dyDescent="0.3">
      <c r="A19" s="311"/>
      <c r="B19" s="311"/>
      <c r="C19" s="311"/>
      <c r="D19" s="311"/>
      <c r="E19" s="311"/>
      <c r="F19" s="311"/>
      <c r="G19" s="311" t="s">
        <v>308</v>
      </c>
      <c r="H19" s="311"/>
      <c r="I19" s="311" t="s">
        <v>378</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161</v>
      </c>
      <c r="B3" s="249" t="s">
        <v>310</v>
      </c>
      <c r="C3" s="249"/>
      <c r="D3" s="249"/>
      <c r="E3" s="249"/>
      <c r="F3" s="250" t="s">
        <v>347</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311</v>
      </c>
      <c r="B5" s="247"/>
      <c r="C5" s="247"/>
      <c r="D5" s="247"/>
      <c r="E5" s="243"/>
      <c r="F5" s="253"/>
      <c r="G5" s="254"/>
      <c r="H5" s="255"/>
      <c r="I5" s="235" t="s">
        <v>281</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89" t="s">
        <v>109</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810</v>
      </c>
      <c r="C10" s="303" t="s">
        <v>811</v>
      </c>
      <c r="D10" s="291" t="s">
        <v>856</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72" customHeight="1" thickBot="1" x14ac:dyDescent="0.3">
      <c r="A13" s="267" t="s">
        <v>441</v>
      </c>
      <c r="B13" s="268"/>
      <c r="C13" s="268"/>
      <c r="D13" s="171"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79.900000000000006" customHeight="1" thickBot="1" x14ac:dyDescent="0.3">
      <c r="A16" s="384" t="s">
        <v>388</v>
      </c>
      <c r="B16" s="385"/>
      <c r="C16" s="385"/>
      <c r="D16" s="385"/>
      <c r="E16" s="386"/>
      <c r="F16" s="93" t="s">
        <v>199</v>
      </c>
      <c r="G16" s="374" t="s">
        <v>641</v>
      </c>
      <c r="H16" s="375"/>
      <c r="I16" s="88" t="s">
        <v>361</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89.45" customHeight="1" thickBot="1" x14ac:dyDescent="0.3">
      <c r="A19" s="311" t="s">
        <v>400</v>
      </c>
      <c r="B19" s="311"/>
      <c r="C19" s="311"/>
      <c r="D19" s="311"/>
      <c r="E19" s="311"/>
      <c r="F19" s="311"/>
      <c r="G19" s="311" t="s">
        <v>312</v>
      </c>
      <c r="H19" s="311"/>
      <c r="I19" s="382" t="s">
        <v>379</v>
      </c>
      <c r="J19" s="383"/>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3" zoomScaleNormal="83"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162</v>
      </c>
      <c r="B3" s="249" t="s">
        <v>313</v>
      </c>
      <c r="C3" s="249"/>
      <c r="D3" s="249"/>
      <c r="E3" s="249"/>
      <c r="F3" s="250" t="s">
        <v>314</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311</v>
      </c>
      <c r="B5" s="247"/>
      <c r="C5" s="247"/>
      <c r="D5" s="247"/>
      <c r="E5" s="243"/>
      <c r="F5" s="253"/>
      <c r="G5" s="254"/>
      <c r="H5" s="255"/>
      <c r="I5" s="235" t="s">
        <v>282</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817</v>
      </c>
      <c r="B10" s="305" t="s">
        <v>854</v>
      </c>
      <c r="C10" s="303" t="s">
        <v>818</v>
      </c>
      <c r="D10" s="291" t="s">
        <v>863</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58" t="s">
        <v>73</v>
      </c>
      <c r="B12" s="246"/>
      <c r="C12" s="245"/>
      <c r="D12" s="42" t="s">
        <v>124</v>
      </c>
      <c r="E12" s="43" t="s">
        <v>72</v>
      </c>
      <c r="F12" s="286" t="s">
        <v>38</v>
      </c>
      <c r="G12" s="287"/>
      <c r="H12" s="287" t="s">
        <v>41</v>
      </c>
      <c r="I12" s="287"/>
      <c r="J12" s="288"/>
    </row>
    <row r="13" spans="1:33" ht="82.9" customHeight="1" thickBot="1" x14ac:dyDescent="0.3">
      <c r="A13" s="318" t="s">
        <v>442</v>
      </c>
      <c r="B13" s="319"/>
      <c r="C13" s="320"/>
      <c r="D13" s="172" t="s">
        <v>724</v>
      </c>
      <c r="E13" s="28" t="s">
        <v>417</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67.150000000000006" customHeight="1" thickBot="1" x14ac:dyDescent="0.3">
      <c r="A16" s="336" t="s">
        <v>388</v>
      </c>
      <c r="B16" s="337"/>
      <c r="C16" s="337"/>
      <c r="D16" s="337"/>
      <c r="E16" s="338"/>
      <c r="F16" s="95" t="s">
        <v>199</v>
      </c>
      <c r="G16" s="316" t="s">
        <v>641</v>
      </c>
      <c r="H16" s="319"/>
      <c r="I16" s="92" t="s">
        <v>361</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08" customHeight="1" thickBot="1" x14ac:dyDescent="0.3">
      <c r="A19" s="311" t="s">
        <v>399</v>
      </c>
      <c r="B19" s="311"/>
      <c r="C19" s="311"/>
      <c r="D19" s="311"/>
      <c r="E19" s="311"/>
      <c r="F19" s="311"/>
      <c r="G19" s="311" t="s">
        <v>722</v>
      </c>
      <c r="H19" s="311"/>
      <c r="I19" s="382" t="s">
        <v>380</v>
      </c>
      <c r="J19" s="383"/>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163</v>
      </c>
      <c r="B3" s="249" t="s">
        <v>315</v>
      </c>
      <c r="C3" s="249"/>
      <c r="D3" s="249"/>
      <c r="E3" s="249"/>
      <c r="F3" s="250" t="s">
        <v>316</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311</v>
      </c>
      <c r="B5" s="247"/>
      <c r="C5" s="247"/>
      <c r="D5" s="247"/>
      <c r="E5" s="243"/>
      <c r="F5" s="253"/>
      <c r="G5" s="254"/>
      <c r="H5" s="255"/>
      <c r="I5" s="235" t="s">
        <v>283</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91" t="s">
        <v>109</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772</v>
      </c>
      <c r="C10" s="303" t="s">
        <v>824</v>
      </c>
      <c r="D10" s="291" t="s">
        <v>856</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72" customHeight="1" thickBot="1" x14ac:dyDescent="0.3">
      <c r="A13" s="267" t="s">
        <v>443</v>
      </c>
      <c r="B13" s="268"/>
      <c r="C13" s="268"/>
      <c r="D13" s="176" t="s">
        <v>724</v>
      </c>
      <c r="E13" s="28" t="s">
        <v>414</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58.15" customHeight="1" thickBot="1" x14ac:dyDescent="0.3">
      <c r="A16" s="336" t="s">
        <v>387</v>
      </c>
      <c r="B16" s="337"/>
      <c r="C16" s="337"/>
      <c r="D16" s="337"/>
      <c r="E16" s="338"/>
      <c r="F16" s="95" t="s">
        <v>199</v>
      </c>
      <c r="G16" s="316" t="s">
        <v>641</v>
      </c>
      <c r="H16" s="319"/>
      <c r="I16" s="92" t="s">
        <v>361</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21.9" customHeight="1" thickBot="1" x14ac:dyDescent="0.3">
      <c r="A19" s="311"/>
      <c r="B19" s="311"/>
      <c r="C19" s="311"/>
      <c r="D19" s="311"/>
      <c r="E19" s="311"/>
      <c r="F19" s="311"/>
      <c r="G19" s="311" t="s">
        <v>317</v>
      </c>
      <c r="H19" s="311"/>
      <c r="I19" s="311" t="s">
        <v>381</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164</v>
      </c>
      <c r="B3" s="249" t="s">
        <v>318</v>
      </c>
      <c r="C3" s="249"/>
      <c r="D3" s="249"/>
      <c r="E3" s="249"/>
      <c r="F3" s="250" t="s">
        <v>319</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241</v>
      </c>
      <c r="B5" s="247"/>
      <c r="C5" s="247"/>
      <c r="D5" s="247"/>
      <c r="E5" s="243"/>
      <c r="F5" s="253"/>
      <c r="G5" s="254"/>
      <c r="H5" s="255"/>
      <c r="I5" s="235" t="s">
        <v>284</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89" t="s">
        <v>265</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771</v>
      </c>
      <c r="B10" s="305" t="s">
        <v>812</v>
      </c>
      <c r="C10" s="303" t="s">
        <v>813</v>
      </c>
      <c r="D10" s="291" t="s">
        <v>861</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72.75" customHeight="1" thickBot="1" x14ac:dyDescent="0.3">
      <c r="A13" s="267" t="s">
        <v>444</v>
      </c>
      <c r="B13" s="268"/>
      <c r="C13" s="268"/>
      <c r="D13" s="171" t="s">
        <v>724</v>
      </c>
      <c r="E13" s="28" t="s">
        <v>417</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40.15" customHeight="1" thickBot="1" x14ac:dyDescent="0.3">
      <c r="A16" s="387" t="s">
        <v>385</v>
      </c>
      <c r="B16" s="388"/>
      <c r="C16" s="388"/>
      <c r="D16" s="388"/>
      <c r="E16" s="389"/>
      <c r="F16" s="95" t="s">
        <v>126</v>
      </c>
      <c r="G16" s="316" t="s">
        <v>642</v>
      </c>
      <c r="H16" s="319"/>
      <c r="I16" s="88" t="s">
        <v>368</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19.45" customHeight="1" thickBot="1" x14ac:dyDescent="0.3">
      <c r="A19" s="311" t="s">
        <v>343</v>
      </c>
      <c r="B19" s="311"/>
      <c r="C19" s="311"/>
      <c r="D19" s="311"/>
      <c r="E19" s="311"/>
      <c r="F19" s="311"/>
      <c r="G19" s="311" t="s">
        <v>320</v>
      </c>
      <c r="H19" s="311"/>
      <c r="I19" s="311" t="s">
        <v>382</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81" t="s">
        <v>165</v>
      </c>
      <c r="B3" s="249" t="s">
        <v>321</v>
      </c>
      <c r="C3" s="249"/>
      <c r="D3" s="249"/>
      <c r="E3" s="249"/>
      <c r="F3" s="250" t="s">
        <v>323</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311</v>
      </c>
      <c r="B5" s="247"/>
      <c r="C5" s="247"/>
      <c r="D5" s="247"/>
      <c r="E5" s="243"/>
      <c r="F5" s="253"/>
      <c r="G5" s="254"/>
      <c r="H5" s="255"/>
      <c r="I5" s="235" t="s">
        <v>285</v>
      </c>
      <c r="J5" s="262"/>
    </row>
    <row r="6" spans="1:33" ht="19.149999999999999" customHeight="1" x14ac:dyDescent="0.25">
      <c r="A6" s="45" t="s">
        <v>4</v>
      </c>
      <c r="B6" s="42" t="s">
        <v>6</v>
      </c>
      <c r="C6" s="259" t="s">
        <v>8</v>
      </c>
      <c r="D6" s="259"/>
      <c r="E6" s="259"/>
      <c r="F6" s="253"/>
      <c r="G6" s="254"/>
      <c r="H6" s="255"/>
      <c r="I6" s="42" t="s">
        <v>13</v>
      </c>
      <c r="J6" s="43" t="s">
        <v>15</v>
      </c>
    </row>
    <row r="7" spans="1:33" ht="21" customHeight="1" thickBot="1" x14ac:dyDescent="0.3">
      <c r="A7" s="40">
        <v>43433</v>
      </c>
      <c r="B7" s="41">
        <v>44652</v>
      </c>
      <c r="C7" s="233" t="s">
        <v>458</v>
      </c>
      <c r="D7" s="233"/>
      <c r="E7" s="233"/>
      <c r="F7" s="253"/>
      <c r="G7" s="254"/>
      <c r="H7" s="255"/>
      <c r="I7" s="86" t="s">
        <v>290</v>
      </c>
      <c r="J7" s="89" t="s">
        <v>322</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757</v>
      </c>
      <c r="C10" s="303" t="s">
        <v>814</v>
      </c>
      <c r="D10" s="291" t="s">
        <v>856</v>
      </c>
      <c r="E10" s="289" t="s">
        <v>194</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76.5" customHeight="1" thickBot="1" x14ac:dyDescent="0.3">
      <c r="A13" s="267" t="s">
        <v>723</v>
      </c>
      <c r="B13" s="268"/>
      <c r="C13" s="268"/>
      <c r="D13" s="171"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79.900000000000006" customHeight="1" thickBot="1" x14ac:dyDescent="0.3">
      <c r="A16" s="336" t="s">
        <v>386</v>
      </c>
      <c r="B16" s="337"/>
      <c r="C16" s="337"/>
      <c r="D16" s="337"/>
      <c r="E16" s="338"/>
      <c r="F16" s="44" t="s">
        <v>126</v>
      </c>
      <c r="G16" s="316" t="s">
        <v>641</v>
      </c>
      <c r="H16" s="319"/>
      <c r="I16" s="88" t="s">
        <v>361</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69.75" customHeight="1" thickBot="1" x14ac:dyDescent="0.3">
      <c r="A19" s="358" t="s">
        <v>397</v>
      </c>
      <c r="B19" s="358"/>
      <c r="C19" s="311"/>
      <c r="D19" s="311"/>
      <c r="E19" s="311"/>
      <c r="F19" s="311"/>
      <c r="G19" s="311"/>
      <c r="H19" s="311"/>
      <c r="I19" s="311" t="s">
        <v>383</v>
      </c>
      <c r="J19" s="312"/>
      <c r="K19" s="23"/>
      <c r="L19" s="23"/>
    </row>
  </sheetData>
  <mergeCells count="48">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C10:C11"/>
    <mergeCell ref="B10:B11"/>
    <mergeCell ref="A10:A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65" t="s">
        <v>120</v>
      </c>
      <c r="B2" s="244" t="s">
        <v>115</v>
      </c>
      <c r="C2" s="246"/>
      <c r="D2" s="246"/>
      <c r="E2" s="245"/>
      <c r="F2" s="259" t="s">
        <v>21</v>
      </c>
      <c r="G2" s="259"/>
      <c r="H2" s="259"/>
      <c r="I2" s="259" t="s">
        <v>9</v>
      </c>
      <c r="J2" s="260"/>
      <c r="K2" s="263"/>
      <c r="AG2" s="3" t="s">
        <v>54</v>
      </c>
    </row>
    <row r="3" spans="1:33" ht="53.45" customHeight="1" x14ac:dyDescent="0.25">
      <c r="A3" s="81" t="s">
        <v>187</v>
      </c>
      <c r="B3" s="249" t="s">
        <v>324</v>
      </c>
      <c r="C3" s="249"/>
      <c r="D3" s="249"/>
      <c r="E3" s="249"/>
      <c r="F3" s="250" t="s">
        <v>326</v>
      </c>
      <c r="G3" s="251"/>
      <c r="H3" s="252"/>
      <c r="I3" s="256" t="s">
        <v>278</v>
      </c>
      <c r="J3" s="257"/>
    </row>
    <row r="4" spans="1:33" ht="16.149999999999999" customHeight="1" x14ac:dyDescent="0.25">
      <c r="A4" s="258" t="s">
        <v>114</v>
      </c>
      <c r="B4" s="246"/>
      <c r="C4" s="246"/>
      <c r="D4" s="246"/>
      <c r="E4" s="245"/>
      <c r="F4" s="253"/>
      <c r="G4" s="254"/>
      <c r="H4" s="255"/>
      <c r="I4" s="259" t="s">
        <v>11</v>
      </c>
      <c r="J4" s="260"/>
    </row>
    <row r="5" spans="1:33" ht="36.6" customHeight="1" x14ac:dyDescent="0.25">
      <c r="A5" s="261" t="s">
        <v>325</v>
      </c>
      <c r="B5" s="247"/>
      <c r="C5" s="247"/>
      <c r="D5" s="247"/>
      <c r="E5" s="243"/>
      <c r="F5" s="253"/>
      <c r="G5" s="254"/>
      <c r="H5" s="255"/>
      <c r="I5" s="235" t="s">
        <v>286</v>
      </c>
      <c r="J5" s="262"/>
    </row>
    <row r="6" spans="1:33" ht="19.149999999999999" customHeight="1" x14ac:dyDescent="0.25">
      <c r="A6" s="65" t="s">
        <v>4</v>
      </c>
      <c r="B6" s="66" t="s">
        <v>6</v>
      </c>
      <c r="C6" s="259" t="s">
        <v>8</v>
      </c>
      <c r="D6" s="259"/>
      <c r="E6" s="259"/>
      <c r="F6" s="253"/>
      <c r="G6" s="254"/>
      <c r="H6" s="255"/>
      <c r="I6" s="66" t="s">
        <v>13</v>
      </c>
      <c r="J6" s="67" t="s">
        <v>15</v>
      </c>
    </row>
    <row r="7" spans="1:33" ht="46.15" customHeight="1" thickBot="1" x14ac:dyDescent="0.3">
      <c r="A7" s="40">
        <v>43433</v>
      </c>
      <c r="B7" s="41">
        <v>44652</v>
      </c>
      <c r="C7" s="233" t="s">
        <v>458</v>
      </c>
      <c r="D7" s="233"/>
      <c r="E7" s="233"/>
      <c r="F7" s="253"/>
      <c r="G7" s="254"/>
      <c r="H7" s="255"/>
      <c r="I7" s="86" t="s">
        <v>109</v>
      </c>
      <c r="J7" s="89"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793</v>
      </c>
      <c r="B10" s="305" t="s">
        <v>815</v>
      </c>
      <c r="C10" s="303" t="s">
        <v>816</v>
      </c>
      <c r="D10" s="291" t="s">
        <v>856</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66" t="s">
        <v>124</v>
      </c>
      <c r="E12" s="67" t="s">
        <v>72</v>
      </c>
      <c r="F12" s="286" t="s">
        <v>38</v>
      </c>
      <c r="G12" s="287"/>
      <c r="H12" s="287" t="s">
        <v>41</v>
      </c>
      <c r="I12" s="287"/>
      <c r="J12" s="288"/>
    </row>
    <row r="13" spans="1:33" ht="72.75" customHeight="1" thickBot="1" x14ac:dyDescent="0.3">
      <c r="A13" s="267" t="s">
        <v>445</v>
      </c>
      <c r="B13" s="268"/>
      <c r="C13" s="268"/>
      <c r="D13" s="171" t="s">
        <v>724</v>
      </c>
      <c r="E13" s="28" t="s">
        <v>417</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87" t="s">
        <v>55</v>
      </c>
      <c r="J15" s="38" t="s">
        <v>57</v>
      </c>
    </row>
    <row r="16" spans="1:33" ht="79.900000000000006" customHeight="1" thickBot="1" x14ac:dyDescent="0.3">
      <c r="A16" s="336" t="s">
        <v>389</v>
      </c>
      <c r="B16" s="337"/>
      <c r="C16" s="337"/>
      <c r="D16" s="337"/>
      <c r="E16" s="338"/>
      <c r="F16" s="64" t="s">
        <v>199</v>
      </c>
      <c r="G16" s="374" t="s">
        <v>328</v>
      </c>
      <c r="H16" s="375"/>
      <c r="I16" s="88" t="s">
        <v>351</v>
      </c>
      <c r="J16" s="28" t="s">
        <v>361</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80.25" customHeight="1" thickBot="1" x14ac:dyDescent="0.3">
      <c r="A19" s="358" t="s">
        <v>398</v>
      </c>
      <c r="B19" s="358"/>
      <c r="C19" s="311"/>
      <c r="D19" s="311"/>
      <c r="E19" s="311"/>
      <c r="F19" s="311"/>
      <c r="G19" s="311" t="s">
        <v>327</v>
      </c>
      <c r="H19" s="311"/>
      <c r="I19" s="311" t="s">
        <v>384</v>
      </c>
      <c r="J19" s="312"/>
      <c r="K19" s="23"/>
      <c r="L19" s="23"/>
    </row>
  </sheetData>
  <mergeCells count="48">
    <mergeCell ref="H10:I11"/>
    <mergeCell ref="J10:J11"/>
    <mergeCell ref="A19:B19"/>
    <mergeCell ref="C19:D19"/>
    <mergeCell ref="E19:F19"/>
    <mergeCell ref="G19:H19"/>
    <mergeCell ref="I19:J19"/>
    <mergeCell ref="A16:E16"/>
    <mergeCell ref="A17:J17"/>
    <mergeCell ref="A18:B18"/>
    <mergeCell ref="C18:D18"/>
    <mergeCell ref="E18:F18"/>
    <mergeCell ref="G18:H18"/>
    <mergeCell ref="I18:J18"/>
    <mergeCell ref="G16:H16"/>
    <mergeCell ref="A15:E15"/>
    <mergeCell ref="G15:H15"/>
    <mergeCell ref="D10:D11"/>
    <mergeCell ref="E10:E11"/>
    <mergeCell ref="F10:G11"/>
    <mergeCell ref="A1:J1"/>
    <mergeCell ref="A13:C13"/>
    <mergeCell ref="F13:G13"/>
    <mergeCell ref="H13:J13"/>
    <mergeCell ref="A14:H14"/>
    <mergeCell ref="I14:J14"/>
    <mergeCell ref="A8:J8"/>
    <mergeCell ref="F9:G9"/>
    <mergeCell ref="H9:I9"/>
    <mergeCell ref="A12:C12"/>
    <mergeCell ref="F12:G12"/>
    <mergeCell ref="H12:J12"/>
    <mergeCell ref="C10:C11"/>
    <mergeCell ref="B10:B11"/>
    <mergeCell ref="A10:A11"/>
    <mergeCell ref="K1:K2"/>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3" activePane="bottomRight" state="frozen"/>
      <selection pane="topRight" activeCell="B1" sqref="B1"/>
      <selection pane="bottomLeft" activeCell="A2" sqref="A2"/>
      <selection pane="bottomRight" activeCell="A3" sqref="A3"/>
    </sheetView>
  </sheetViews>
  <sheetFormatPr defaultRowHeight="15" x14ac:dyDescent="0.25"/>
  <cols>
    <col min="1" max="1" width="3.5703125" style="10" customWidth="1"/>
    <col min="2" max="2" width="31.28515625" customWidth="1"/>
    <col min="3" max="3" width="72.28515625" customWidth="1"/>
    <col min="4" max="4" width="63" customWidth="1"/>
    <col min="5" max="5" width="43.85546875" style="12" customWidth="1"/>
  </cols>
  <sheetData>
    <row r="1" spans="1:5" ht="36.6" customHeight="1" x14ac:dyDescent="0.25">
      <c r="B1" s="390" t="s">
        <v>175</v>
      </c>
      <c r="C1" s="390"/>
      <c r="D1" s="390"/>
      <c r="E1" s="390"/>
    </row>
    <row r="2" spans="1:5" x14ac:dyDescent="0.25">
      <c r="A2" s="129" t="s">
        <v>640</v>
      </c>
      <c r="B2" s="62" t="s">
        <v>82</v>
      </c>
      <c r="C2" s="62" t="s">
        <v>83</v>
      </c>
      <c r="D2" s="62" t="s">
        <v>595</v>
      </c>
      <c r="E2" s="62" t="s">
        <v>84</v>
      </c>
    </row>
    <row r="3" spans="1:5" ht="100.9" customHeight="1" x14ac:dyDescent="0.25">
      <c r="A3" s="68">
        <v>1</v>
      </c>
      <c r="B3" s="131" t="s">
        <v>596</v>
      </c>
      <c r="C3" s="68" t="s">
        <v>597</v>
      </c>
      <c r="D3" s="68" t="s">
        <v>598</v>
      </c>
      <c r="E3" s="68" t="s">
        <v>599</v>
      </c>
    </row>
    <row r="4" spans="1:5" ht="94.5" customHeight="1" x14ac:dyDescent="0.25">
      <c r="A4" s="68">
        <v>2</v>
      </c>
      <c r="B4" s="131" t="s">
        <v>85</v>
      </c>
      <c r="C4" s="68" t="s">
        <v>600</v>
      </c>
      <c r="D4" s="68" t="s">
        <v>601</v>
      </c>
      <c r="E4" s="68" t="s">
        <v>602</v>
      </c>
    </row>
    <row r="5" spans="1:5" ht="108.6" customHeight="1" x14ac:dyDescent="0.25">
      <c r="A5" s="68">
        <v>3</v>
      </c>
      <c r="B5" s="131" t="s">
        <v>86</v>
      </c>
      <c r="C5" s="68" t="s">
        <v>603</v>
      </c>
      <c r="D5" s="68" t="s">
        <v>604</v>
      </c>
      <c r="E5" s="68" t="s">
        <v>605</v>
      </c>
    </row>
    <row r="6" spans="1:5" ht="90" x14ac:dyDescent="0.25">
      <c r="A6" s="68">
        <v>4</v>
      </c>
      <c r="B6" s="132" t="s">
        <v>188</v>
      </c>
      <c r="C6" s="68" t="s">
        <v>189</v>
      </c>
      <c r="D6" s="68" t="s">
        <v>176</v>
      </c>
      <c r="E6" s="68" t="s">
        <v>177</v>
      </c>
    </row>
    <row r="7" spans="1:5" ht="108" customHeight="1" x14ac:dyDescent="0.25">
      <c r="A7" s="68">
        <v>5</v>
      </c>
      <c r="B7" s="131" t="s">
        <v>606</v>
      </c>
      <c r="C7" s="68" t="s">
        <v>607</v>
      </c>
      <c r="D7" s="68" t="s">
        <v>608</v>
      </c>
      <c r="E7" s="68" t="s">
        <v>609</v>
      </c>
    </row>
    <row r="8" spans="1:5" ht="90" x14ac:dyDescent="0.25">
      <c r="A8" s="68">
        <v>6</v>
      </c>
      <c r="B8" s="131" t="s">
        <v>174</v>
      </c>
      <c r="C8" s="68" t="s">
        <v>91</v>
      </c>
      <c r="D8" s="68" t="s">
        <v>92</v>
      </c>
      <c r="E8" s="68" t="s">
        <v>746</v>
      </c>
    </row>
    <row r="9" spans="1:5" ht="64.900000000000006" customHeight="1" x14ac:dyDescent="0.25">
      <c r="A9" s="68">
        <v>7</v>
      </c>
      <c r="B9" s="131" t="s">
        <v>87</v>
      </c>
      <c r="C9" s="68" t="s">
        <v>610</v>
      </c>
      <c r="D9" s="68" t="s">
        <v>611</v>
      </c>
      <c r="E9" s="68" t="s">
        <v>612</v>
      </c>
    </row>
    <row r="10" spans="1:5" ht="81" customHeight="1" x14ac:dyDescent="0.25">
      <c r="A10" s="68">
        <v>8</v>
      </c>
      <c r="B10" s="131" t="s">
        <v>88</v>
      </c>
      <c r="C10" s="68" t="s">
        <v>613</v>
      </c>
      <c r="D10" s="68" t="s">
        <v>614</v>
      </c>
      <c r="E10" s="68"/>
    </row>
    <row r="11" spans="1:5" ht="65.25" customHeight="1" x14ac:dyDescent="0.25">
      <c r="A11" s="68">
        <v>9</v>
      </c>
      <c r="B11" s="131" t="s">
        <v>89</v>
      </c>
      <c r="C11" s="68" t="s">
        <v>615</v>
      </c>
      <c r="D11" s="68" t="s">
        <v>90</v>
      </c>
      <c r="E11" s="68" t="s">
        <v>616</v>
      </c>
    </row>
    <row r="12" spans="1:5" ht="65.25" customHeight="1" x14ac:dyDescent="0.25">
      <c r="A12" s="68">
        <v>10</v>
      </c>
      <c r="B12" s="131" t="s">
        <v>747</v>
      </c>
      <c r="C12" s="68" t="s">
        <v>750</v>
      </c>
      <c r="D12" s="68" t="s">
        <v>748</v>
      </c>
      <c r="E12" s="68" t="s">
        <v>749</v>
      </c>
    </row>
    <row r="13" spans="1:5" ht="120" customHeight="1" x14ac:dyDescent="0.25">
      <c r="A13" s="68">
        <v>11</v>
      </c>
      <c r="B13" s="131" t="s">
        <v>93</v>
      </c>
      <c r="C13" s="68" t="s">
        <v>617</v>
      </c>
      <c r="D13" s="68" t="s">
        <v>618</v>
      </c>
      <c r="E13" s="68" t="s">
        <v>619</v>
      </c>
    </row>
    <row r="14" spans="1:5" ht="90" x14ac:dyDescent="0.25">
      <c r="A14" s="68">
        <v>12</v>
      </c>
      <c r="B14" s="131" t="s">
        <v>620</v>
      </c>
      <c r="C14" s="68" t="s">
        <v>621</v>
      </c>
      <c r="D14" s="68" t="s">
        <v>622</v>
      </c>
      <c r="E14" s="68" t="s">
        <v>623</v>
      </c>
    </row>
    <row r="15" spans="1:5" ht="54" customHeight="1" x14ac:dyDescent="0.25">
      <c r="A15" s="68">
        <v>13</v>
      </c>
      <c r="B15" s="132" t="s">
        <v>94</v>
      </c>
      <c r="C15" s="68" t="s">
        <v>624</v>
      </c>
      <c r="D15" s="68" t="s">
        <v>625</v>
      </c>
      <c r="E15" s="68"/>
    </row>
    <row r="16" spans="1:5" ht="133.9" customHeight="1" x14ac:dyDescent="0.25">
      <c r="A16" s="68">
        <v>14</v>
      </c>
      <c r="B16" s="132" t="s">
        <v>626</v>
      </c>
      <c r="C16" s="68" t="s">
        <v>627</v>
      </c>
      <c r="D16" s="68" t="s">
        <v>628</v>
      </c>
      <c r="E16" s="68" t="s">
        <v>629</v>
      </c>
    </row>
    <row r="17" spans="1:5" ht="102.6" customHeight="1" x14ac:dyDescent="0.25">
      <c r="A17" s="68">
        <v>15</v>
      </c>
      <c r="B17" s="132" t="s">
        <v>630</v>
      </c>
      <c r="C17" s="68" t="s">
        <v>631</v>
      </c>
      <c r="D17" s="68" t="s">
        <v>632</v>
      </c>
      <c r="E17" s="68" t="s">
        <v>633</v>
      </c>
    </row>
    <row r="18" spans="1:5" ht="94.5" customHeight="1" x14ac:dyDescent="0.25">
      <c r="A18" s="68">
        <v>16</v>
      </c>
      <c r="B18" s="132" t="s">
        <v>96</v>
      </c>
      <c r="C18" s="68" t="s">
        <v>178</v>
      </c>
      <c r="D18" s="68" t="s">
        <v>634</v>
      </c>
      <c r="E18" s="68" t="s">
        <v>635</v>
      </c>
    </row>
    <row r="19" spans="1:5" ht="90" x14ac:dyDescent="0.25">
      <c r="A19" s="120">
        <v>17</v>
      </c>
      <c r="B19" s="132" t="s">
        <v>95</v>
      </c>
      <c r="C19" s="68" t="s">
        <v>179</v>
      </c>
      <c r="D19" s="68" t="s">
        <v>413</v>
      </c>
      <c r="E19" s="68" t="s">
        <v>177</v>
      </c>
    </row>
    <row r="20" spans="1:5" ht="49.15" customHeight="1" x14ac:dyDescent="0.25">
      <c r="A20" s="391">
        <v>18</v>
      </c>
      <c r="B20" s="392" t="s">
        <v>453</v>
      </c>
      <c r="C20" s="68" t="s">
        <v>454</v>
      </c>
      <c r="D20" s="68" t="s">
        <v>455</v>
      </c>
      <c r="E20" s="68" t="s">
        <v>647</v>
      </c>
    </row>
    <row r="21" spans="1:5" ht="45" x14ac:dyDescent="0.25">
      <c r="A21" s="391"/>
      <c r="B21" s="392"/>
      <c r="C21" s="68"/>
      <c r="D21" s="68" t="s">
        <v>456</v>
      </c>
      <c r="E21" s="68" t="s">
        <v>457</v>
      </c>
    </row>
    <row r="22" spans="1:5" ht="30" x14ac:dyDescent="0.25">
      <c r="A22" s="68">
        <v>19</v>
      </c>
      <c r="B22" s="132" t="s">
        <v>636</v>
      </c>
      <c r="C22" s="68" t="s">
        <v>637</v>
      </c>
      <c r="D22" s="68" t="s">
        <v>638</v>
      </c>
      <c r="E22" s="68" t="s">
        <v>639</v>
      </c>
    </row>
  </sheetData>
  <autoFilter ref="A2:E22"/>
  <mergeCells count="3">
    <mergeCell ref="B1:E1"/>
    <mergeCell ref="A20:A21"/>
    <mergeCell ref="B20:B2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4" activePane="bottomRight" state="frozen"/>
      <selection pane="topRight" activeCell="D1" sqref="D1"/>
      <selection pane="bottomLeft" activeCell="A5" sqref="A5"/>
      <selection pane="bottomRight" activeCell="G23" sqref="G23:G24"/>
    </sheetView>
  </sheetViews>
  <sheetFormatPr defaultColWidth="9.140625" defaultRowHeight="12.75" x14ac:dyDescent="0.25"/>
  <cols>
    <col min="1" max="1" width="2.28515625" style="7" customWidth="1"/>
    <col min="2" max="2" width="97.85546875" style="8" customWidth="1"/>
    <col min="3" max="3" width="28.42578125" style="126" customWidth="1"/>
    <col min="4" max="256" width="9.140625" style="7"/>
    <col min="257" max="257" width="2.28515625" style="7" customWidth="1"/>
    <col min="258" max="258" width="43.5703125" style="7" customWidth="1"/>
    <col min="259" max="259" width="114.28515625" style="7" customWidth="1"/>
    <col min="260" max="512" width="9.140625" style="7"/>
    <col min="513" max="513" width="2.28515625" style="7" customWidth="1"/>
    <col min="514" max="514" width="43.5703125" style="7" customWidth="1"/>
    <col min="515" max="515" width="114.28515625" style="7" customWidth="1"/>
    <col min="516" max="768" width="9.140625" style="7"/>
    <col min="769" max="769" width="2.28515625" style="7" customWidth="1"/>
    <col min="770" max="770" width="43.5703125" style="7" customWidth="1"/>
    <col min="771" max="771" width="114.28515625" style="7" customWidth="1"/>
    <col min="772" max="1024" width="9.140625" style="7"/>
    <col min="1025" max="1025" width="2.28515625" style="7" customWidth="1"/>
    <col min="1026" max="1026" width="43.5703125" style="7" customWidth="1"/>
    <col min="1027" max="1027" width="114.28515625" style="7" customWidth="1"/>
    <col min="1028" max="1280" width="9.140625" style="7"/>
    <col min="1281" max="1281" width="2.28515625" style="7" customWidth="1"/>
    <col min="1282" max="1282" width="43.5703125" style="7" customWidth="1"/>
    <col min="1283" max="1283" width="114.28515625" style="7" customWidth="1"/>
    <col min="1284" max="1536" width="9.140625" style="7"/>
    <col min="1537" max="1537" width="2.28515625" style="7" customWidth="1"/>
    <col min="1538" max="1538" width="43.5703125" style="7" customWidth="1"/>
    <col min="1539" max="1539" width="114.28515625" style="7" customWidth="1"/>
    <col min="1540" max="1792" width="9.140625" style="7"/>
    <col min="1793" max="1793" width="2.28515625" style="7" customWidth="1"/>
    <col min="1794" max="1794" width="43.5703125" style="7" customWidth="1"/>
    <col min="1795" max="1795" width="114.28515625" style="7" customWidth="1"/>
    <col min="1796" max="2048" width="9.140625" style="7"/>
    <col min="2049" max="2049" width="2.28515625" style="7" customWidth="1"/>
    <col min="2050" max="2050" width="43.5703125" style="7" customWidth="1"/>
    <col min="2051" max="2051" width="114.28515625" style="7" customWidth="1"/>
    <col min="2052" max="2304" width="9.140625" style="7"/>
    <col min="2305" max="2305" width="2.28515625" style="7" customWidth="1"/>
    <col min="2306" max="2306" width="43.5703125" style="7" customWidth="1"/>
    <col min="2307" max="2307" width="114.28515625" style="7" customWidth="1"/>
    <col min="2308" max="2560" width="9.140625" style="7"/>
    <col min="2561" max="2561" width="2.28515625" style="7" customWidth="1"/>
    <col min="2562" max="2562" width="43.5703125" style="7" customWidth="1"/>
    <col min="2563" max="2563" width="114.28515625" style="7" customWidth="1"/>
    <col min="2564" max="2816" width="9.140625" style="7"/>
    <col min="2817" max="2817" width="2.28515625" style="7" customWidth="1"/>
    <col min="2818" max="2818" width="43.5703125" style="7" customWidth="1"/>
    <col min="2819" max="2819" width="114.28515625" style="7" customWidth="1"/>
    <col min="2820" max="3072" width="9.140625" style="7"/>
    <col min="3073" max="3073" width="2.28515625" style="7" customWidth="1"/>
    <col min="3074" max="3074" width="43.5703125" style="7" customWidth="1"/>
    <col min="3075" max="3075" width="114.28515625" style="7" customWidth="1"/>
    <col min="3076" max="3328" width="9.140625" style="7"/>
    <col min="3329" max="3329" width="2.28515625" style="7" customWidth="1"/>
    <col min="3330" max="3330" width="43.5703125" style="7" customWidth="1"/>
    <col min="3331" max="3331" width="114.28515625" style="7" customWidth="1"/>
    <col min="3332" max="3584" width="9.140625" style="7"/>
    <col min="3585" max="3585" width="2.28515625" style="7" customWidth="1"/>
    <col min="3586" max="3586" width="43.5703125" style="7" customWidth="1"/>
    <col min="3587" max="3587" width="114.28515625" style="7" customWidth="1"/>
    <col min="3588" max="3840" width="9.140625" style="7"/>
    <col min="3841" max="3841" width="2.28515625" style="7" customWidth="1"/>
    <col min="3842" max="3842" width="43.5703125" style="7" customWidth="1"/>
    <col min="3843" max="3843" width="114.28515625" style="7" customWidth="1"/>
    <col min="3844" max="4096" width="9.140625" style="7"/>
    <col min="4097" max="4097" width="2.28515625" style="7" customWidth="1"/>
    <col min="4098" max="4098" width="43.5703125" style="7" customWidth="1"/>
    <col min="4099" max="4099" width="114.28515625" style="7" customWidth="1"/>
    <col min="4100" max="4352" width="9.140625" style="7"/>
    <col min="4353" max="4353" width="2.28515625" style="7" customWidth="1"/>
    <col min="4354" max="4354" width="43.5703125" style="7" customWidth="1"/>
    <col min="4355" max="4355" width="114.28515625" style="7" customWidth="1"/>
    <col min="4356" max="4608" width="9.140625" style="7"/>
    <col min="4609" max="4609" width="2.28515625" style="7" customWidth="1"/>
    <col min="4610" max="4610" width="43.5703125" style="7" customWidth="1"/>
    <col min="4611" max="4611" width="114.28515625" style="7" customWidth="1"/>
    <col min="4612" max="4864" width="9.140625" style="7"/>
    <col min="4865" max="4865" width="2.28515625" style="7" customWidth="1"/>
    <col min="4866" max="4866" width="43.5703125" style="7" customWidth="1"/>
    <col min="4867" max="4867" width="114.28515625" style="7" customWidth="1"/>
    <col min="4868" max="5120" width="9.140625" style="7"/>
    <col min="5121" max="5121" width="2.28515625" style="7" customWidth="1"/>
    <col min="5122" max="5122" width="43.5703125" style="7" customWidth="1"/>
    <col min="5123" max="5123" width="114.28515625" style="7" customWidth="1"/>
    <col min="5124" max="5376" width="9.140625" style="7"/>
    <col min="5377" max="5377" width="2.28515625" style="7" customWidth="1"/>
    <col min="5378" max="5378" width="43.5703125" style="7" customWidth="1"/>
    <col min="5379" max="5379" width="114.28515625" style="7" customWidth="1"/>
    <col min="5380" max="5632" width="9.140625" style="7"/>
    <col min="5633" max="5633" width="2.28515625" style="7" customWidth="1"/>
    <col min="5634" max="5634" width="43.5703125" style="7" customWidth="1"/>
    <col min="5635" max="5635" width="114.28515625" style="7" customWidth="1"/>
    <col min="5636" max="5888" width="9.140625" style="7"/>
    <col min="5889" max="5889" width="2.28515625" style="7" customWidth="1"/>
    <col min="5890" max="5890" width="43.5703125" style="7" customWidth="1"/>
    <col min="5891" max="5891" width="114.28515625" style="7" customWidth="1"/>
    <col min="5892" max="6144" width="9.140625" style="7"/>
    <col min="6145" max="6145" width="2.28515625" style="7" customWidth="1"/>
    <col min="6146" max="6146" width="43.5703125" style="7" customWidth="1"/>
    <col min="6147" max="6147" width="114.28515625" style="7" customWidth="1"/>
    <col min="6148" max="6400" width="9.140625" style="7"/>
    <col min="6401" max="6401" width="2.28515625" style="7" customWidth="1"/>
    <col min="6402" max="6402" width="43.5703125" style="7" customWidth="1"/>
    <col min="6403" max="6403" width="114.28515625" style="7" customWidth="1"/>
    <col min="6404" max="6656" width="9.140625" style="7"/>
    <col min="6657" max="6657" width="2.28515625" style="7" customWidth="1"/>
    <col min="6658" max="6658" width="43.5703125" style="7" customWidth="1"/>
    <col min="6659" max="6659" width="114.28515625" style="7" customWidth="1"/>
    <col min="6660" max="6912" width="9.140625" style="7"/>
    <col min="6913" max="6913" width="2.28515625" style="7" customWidth="1"/>
    <col min="6914" max="6914" width="43.5703125" style="7" customWidth="1"/>
    <col min="6915" max="6915" width="114.28515625" style="7" customWidth="1"/>
    <col min="6916" max="7168" width="9.140625" style="7"/>
    <col min="7169" max="7169" width="2.28515625" style="7" customWidth="1"/>
    <col min="7170" max="7170" width="43.5703125" style="7" customWidth="1"/>
    <col min="7171" max="7171" width="114.28515625" style="7" customWidth="1"/>
    <col min="7172" max="7424" width="9.140625" style="7"/>
    <col min="7425" max="7425" width="2.28515625" style="7" customWidth="1"/>
    <col min="7426" max="7426" width="43.5703125" style="7" customWidth="1"/>
    <col min="7427" max="7427" width="114.28515625" style="7" customWidth="1"/>
    <col min="7428" max="7680" width="9.140625" style="7"/>
    <col min="7681" max="7681" width="2.28515625" style="7" customWidth="1"/>
    <col min="7682" max="7682" width="43.5703125" style="7" customWidth="1"/>
    <col min="7683" max="7683" width="114.28515625" style="7" customWidth="1"/>
    <col min="7684" max="7936" width="9.140625" style="7"/>
    <col min="7937" max="7937" width="2.28515625" style="7" customWidth="1"/>
    <col min="7938" max="7938" width="43.5703125" style="7" customWidth="1"/>
    <col min="7939" max="7939" width="114.28515625" style="7" customWidth="1"/>
    <col min="7940" max="8192" width="9.140625" style="7"/>
    <col min="8193" max="8193" width="2.28515625" style="7" customWidth="1"/>
    <col min="8194" max="8194" width="43.5703125" style="7" customWidth="1"/>
    <col min="8195" max="8195" width="114.28515625" style="7" customWidth="1"/>
    <col min="8196" max="8448" width="9.140625" style="7"/>
    <col min="8449" max="8449" width="2.28515625" style="7" customWidth="1"/>
    <col min="8450" max="8450" width="43.5703125" style="7" customWidth="1"/>
    <col min="8451" max="8451" width="114.28515625" style="7" customWidth="1"/>
    <col min="8452" max="8704" width="9.140625" style="7"/>
    <col min="8705" max="8705" width="2.28515625" style="7" customWidth="1"/>
    <col min="8706" max="8706" width="43.5703125" style="7" customWidth="1"/>
    <col min="8707" max="8707" width="114.28515625" style="7" customWidth="1"/>
    <col min="8708" max="8960" width="9.140625" style="7"/>
    <col min="8961" max="8961" width="2.28515625" style="7" customWidth="1"/>
    <col min="8962" max="8962" width="43.5703125" style="7" customWidth="1"/>
    <col min="8963" max="8963" width="114.28515625" style="7" customWidth="1"/>
    <col min="8964" max="9216" width="9.140625" style="7"/>
    <col min="9217" max="9217" width="2.28515625" style="7" customWidth="1"/>
    <col min="9218" max="9218" width="43.5703125" style="7" customWidth="1"/>
    <col min="9219" max="9219" width="114.28515625" style="7" customWidth="1"/>
    <col min="9220" max="9472" width="9.140625" style="7"/>
    <col min="9473" max="9473" width="2.28515625" style="7" customWidth="1"/>
    <col min="9474" max="9474" width="43.5703125" style="7" customWidth="1"/>
    <col min="9475" max="9475" width="114.28515625" style="7" customWidth="1"/>
    <col min="9476" max="9728" width="9.140625" style="7"/>
    <col min="9729" max="9729" width="2.28515625" style="7" customWidth="1"/>
    <col min="9730" max="9730" width="43.5703125" style="7" customWidth="1"/>
    <col min="9731" max="9731" width="114.28515625" style="7" customWidth="1"/>
    <col min="9732" max="9984" width="9.140625" style="7"/>
    <col min="9985" max="9985" width="2.28515625" style="7" customWidth="1"/>
    <col min="9986" max="9986" width="43.5703125" style="7" customWidth="1"/>
    <col min="9987" max="9987" width="114.28515625" style="7" customWidth="1"/>
    <col min="9988" max="10240" width="9.140625" style="7"/>
    <col min="10241" max="10241" width="2.28515625" style="7" customWidth="1"/>
    <col min="10242" max="10242" width="43.5703125" style="7" customWidth="1"/>
    <col min="10243" max="10243" width="114.28515625" style="7" customWidth="1"/>
    <col min="10244" max="10496" width="9.140625" style="7"/>
    <col min="10497" max="10497" width="2.28515625" style="7" customWidth="1"/>
    <col min="10498" max="10498" width="43.5703125" style="7" customWidth="1"/>
    <col min="10499" max="10499" width="114.28515625" style="7" customWidth="1"/>
    <col min="10500" max="10752" width="9.140625" style="7"/>
    <col min="10753" max="10753" width="2.28515625" style="7" customWidth="1"/>
    <col min="10754" max="10754" width="43.5703125" style="7" customWidth="1"/>
    <col min="10755" max="10755" width="114.28515625" style="7" customWidth="1"/>
    <col min="10756" max="11008" width="9.140625" style="7"/>
    <col min="11009" max="11009" width="2.28515625" style="7" customWidth="1"/>
    <col min="11010" max="11010" width="43.5703125" style="7" customWidth="1"/>
    <col min="11011" max="11011" width="114.28515625" style="7" customWidth="1"/>
    <col min="11012" max="11264" width="9.140625" style="7"/>
    <col min="11265" max="11265" width="2.28515625" style="7" customWidth="1"/>
    <col min="11266" max="11266" width="43.5703125" style="7" customWidth="1"/>
    <col min="11267" max="11267" width="114.28515625" style="7" customWidth="1"/>
    <col min="11268" max="11520" width="9.140625" style="7"/>
    <col min="11521" max="11521" width="2.28515625" style="7" customWidth="1"/>
    <col min="11522" max="11522" width="43.5703125" style="7" customWidth="1"/>
    <col min="11523" max="11523" width="114.28515625" style="7" customWidth="1"/>
    <col min="11524" max="11776" width="9.140625" style="7"/>
    <col min="11777" max="11777" width="2.28515625" style="7" customWidth="1"/>
    <col min="11778" max="11778" width="43.5703125" style="7" customWidth="1"/>
    <col min="11779" max="11779" width="114.28515625" style="7" customWidth="1"/>
    <col min="11780" max="12032" width="9.140625" style="7"/>
    <col min="12033" max="12033" width="2.28515625" style="7" customWidth="1"/>
    <col min="12034" max="12034" width="43.5703125" style="7" customWidth="1"/>
    <col min="12035" max="12035" width="114.28515625" style="7" customWidth="1"/>
    <col min="12036" max="12288" width="9.140625" style="7"/>
    <col min="12289" max="12289" width="2.28515625" style="7" customWidth="1"/>
    <col min="12290" max="12290" width="43.5703125" style="7" customWidth="1"/>
    <col min="12291" max="12291" width="114.28515625" style="7" customWidth="1"/>
    <col min="12292" max="12544" width="9.140625" style="7"/>
    <col min="12545" max="12545" width="2.28515625" style="7" customWidth="1"/>
    <col min="12546" max="12546" width="43.5703125" style="7" customWidth="1"/>
    <col min="12547" max="12547" width="114.28515625" style="7" customWidth="1"/>
    <col min="12548" max="12800" width="9.140625" style="7"/>
    <col min="12801" max="12801" width="2.28515625" style="7" customWidth="1"/>
    <col min="12802" max="12802" width="43.5703125" style="7" customWidth="1"/>
    <col min="12803" max="12803" width="114.28515625" style="7" customWidth="1"/>
    <col min="12804" max="13056" width="9.140625" style="7"/>
    <col min="13057" max="13057" width="2.28515625" style="7" customWidth="1"/>
    <col min="13058" max="13058" width="43.5703125" style="7" customWidth="1"/>
    <col min="13059" max="13059" width="114.28515625" style="7" customWidth="1"/>
    <col min="13060" max="13312" width="9.140625" style="7"/>
    <col min="13313" max="13313" width="2.28515625" style="7" customWidth="1"/>
    <col min="13314" max="13314" width="43.5703125" style="7" customWidth="1"/>
    <col min="13315" max="13315" width="114.28515625" style="7" customWidth="1"/>
    <col min="13316" max="13568" width="9.140625" style="7"/>
    <col min="13569" max="13569" width="2.28515625" style="7" customWidth="1"/>
    <col min="13570" max="13570" width="43.5703125" style="7" customWidth="1"/>
    <col min="13571" max="13571" width="114.28515625" style="7" customWidth="1"/>
    <col min="13572" max="13824" width="9.140625" style="7"/>
    <col min="13825" max="13825" width="2.28515625" style="7" customWidth="1"/>
    <col min="13826" max="13826" width="43.5703125" style="7" customWidth="1"/>
    <col min="13827" max="13827" width="114.28515625" style="7" customWidth="1"/>
    <col min="13828" max="14080" width="9.140625" style="7"/>
    <col min="14081" max="14081" width="2.28515625" style="7" customWidth="1"/>
    <col min="14082" max="14082" width="43.5703125" style="7" customWidth="1"/>
    <col min="14083" max="14083" width="114.28515625" style="7" customWidth="1"/>
    <col min="14084" max="14336" width="9.140625" style="7"/>
    <col min="14337" max="14337" width="2.28515625" style="7" customWidth="1"/>
    <col min="14338" max="14338" width="43.5703125" style="7" customWidth="1"/>
    <col min="14339" max="14339" width="114.28515625" style="7" customWidth="1"/>
    <col min="14340" max="14592" width="9.140625" style="7"/>
    <col min="14593" max="14593" width="2.28515625" style="7" customWidth="1"/>
    <col min="14594" max="14594" width="43.5703125" style="7" customWidth="1"/>
    <col min="14595" max="14595" width="114.28515625" style="7" customWidth="1"/>
    <col min="14596" max="14848" width="9.140625" style="7"/>
    <col min="14849" max="14849" width="2.28515625" style="7" customWidth="1"/>
    <col min="14850" max="14850" width="43.5703125" style="7" customWidth="1"/>
    <col min="14851" max="14851" width="114.28515625" style="7" customWidth="1"/>
    <col min="14852" max="15104" width="9.140625" style="7"/>
    <col min="15105" max="15105" width="2.28515625" style="7" customWidth="1"/>
    <col min="15106" max="15106" width="43.5703125" style="7" customWidth="1"/>
    <col min="15107" max="15107" width="114.28515625" style="7" customWidth="1"/>
    <col min="15108" max="15360" width="9.140625" style="7"/>
    <col min="15361" max="15361" width="2.28515625" style="7" customWidth="1"/>
    <col min="15362" max="15362" width="43.5703125" style="7" customWidth="1"/>
    <col min="15363" max="15363" width="114.28515625" style="7" customWidth="1"/>
    <col min="15364" max="15616" width="9.140625" style="7"/>
    <col min="15617" max="15617" width="2.28515625" style="7" customWidth="1"/>
    <col min="15618" max="15618" width="43.5703125" style="7" customWidth="1"/>
    <col min="15619" max="15619" width="114.28515625" style="7" customWidth="1"/>
    <col min="15620" max="15872" width="9.140625" style="7"/>
    <col min="15873" max="15873" width="2.28515625" style="7" customWidth="1"/>
    <col min="15874" max="15874" width="43.5703125" style="7" customWidth="1"/>
    <col min="15875" max="15875" width="114.28515625" style="7" customWidth="1"/>
    <col min="15876" max="16128" width="9.140625" style="7"/>
    <col min="16129" max="16129" width="2.28515625" style="7" customWidth="1"/>
    <col min="16130" max="16130" width="43.5703125" style="7" customWidth="1"/>
    <col min="16131" max="16131" width="114.28515625" style="7" customWidth="1"/>
    <col min="16132" max="16384" width="9.140625" style="7"/>
  </cols>
  <sheetData>
    <row r="1" spans="2:9" ht="15" x14ac:dyDescent="0.25">
      <c r="B1" s="393" t="s">
        <v>173</v>
      </c>
      <c r="C1" s="393"/>
    </row>
    <row r="3" spans="2:9" ht="15" x14ac:dyDescent="0.25">
      <c r="B3" s="62" t="s">
        <v>78</v>
      </c>
      <c r="C3" s="125" t="s">
        <v>460</v>
      </c>
    </row>
    <row r="4" spans="2:9" ht="15" x14ac:dyDescent="0.25">
      <c r="B4" s="61" t="s">
        <v>461</v>
      </c>
      <c r="C4" s="127">
        <v>3</v>
      </c>
      <c r="E4" s="109"/>
      <c r="F4" s="109"/>
      <c r="G4" s="109"/>
      <c r="H4" s="109"/>
      <c r="I4" s="109"/>
    </row>
    <row r="5" spans="2:9" s="9" customFormat="1" ht="15" x14ac:dyDescent="0.25">
      <c r="B5" s="61" t="s">
        <v>79</v>
      </c>
      <c r="C5" s="127">
        <v>11</v>
      </c>
    </row>
    <row r="6" spans="2:9" s="9" customFormat="1" ht="15" x14ac:dyDescent="0.25">
      <c r="B6" s="61" t="s">
        <v>462</v>
      </c>
      <c r="C6" s="127">
        <v>13</v>
      </c>
    </row>
    <row r="7" spans="2:9" s="9" customFormat="1" ht="15" x14ac:dyDescent="0.25">
      <c r="B7" s="61" t="s">
        <v>463</v>
      </c>
      <c r="C7" s="127" t="s">
        <v>464</v>
      </c>
    </row>
    <row r="8" spans="2:9" s="9" customFormat="1" ht="15" x14ac:dyDescent="0.25">
      <c r="B8" s="61" t="s">
        <v>465</v>
      </c>
      <c r="C8" s="127" t="s">
        <v>466</v>
      </c>
    </row>
    <row r="9" spans="2:9" ht="18.600000000000001" customHeight="1" x14ac:dyDescent="0.25">
      <c r="B9" s="60" t="s">
        <v>467</v>
      </c>
      <c r="C9" s="128">
        <v>19</v>
      </c>
    </row>
    <row r="10" spans="2:9" s="9" customFormat="1" ht="15" x14ac:dyDescent="0.25">
      <c r="B10" s="61" t="s">
        <v>468</v>
      </c>
      <c r="C10" s="127">
        <v>19</v>
      </c>
    </row>
    <row r="11" spans="2:9" s="9" customFormat="1" ht="15" x14ac:dyDescent="0.25">
      <c r="B11" s="61" t="s">
        <v>469</v>
      </c>
      <c r="C11" s="127">
        <v>33</v>
      </c>
    </row>
    <row r="12" spans="2:9" s="9" customFormat="1" ht="20.45" customHeight="1" x14ac:dyDescent="0.25">
      <c r="B12" s="61" t="s">
        <v>470</v>
      </c>
      <c r="C12" s="127">
        <v>19</v>
      </c>
    </row>
    <row r="13" spans="2:9" s="9" customFormat="1" ht="15" x14ac:dyDescent="0.25">
      <c r="B13" s="60" t="s">
        <v>471</v>
      </c>
      <c r="C13" s="128" t="s">
        <v>472</v>
      </c>
    </row>
    <row r="14" spans="2:9" ht="30" x14ac:dyDescent="0.25">
      <c r="B14" s="60" t="s">
        <v>473</v>
      </c>
      <c r="C14" s="128">
        <v>15</v>
      </c>
    </row>
    <row r="15" spans="2:9" ht="20.45" customHeight="1" x14ac:dyDescent="0.25">
      <c r="B15" s="60" t="s">
        <v>474</v>
      </c>
      <c r="C15" s="128">
        <v>33</v>
      </c>
    </row>
    <row r="16" spans="2:9" ht="33.6" customHeight="1" x14ac:dyDescent="0.25">
      <c r="B16" s="60" t="s">
        <v>475</v>
      </c>
      <c r="C16" s="128">
        <v>26</v>
      </c>
    </row>
    <row r="17" spans="2:3" ht="18.600000000000001" customHeight="1" x14ac:dyDescent="0.25">
      <c r="B17" s="60" t="s">
        <v>476</v>
      </c>
      <c r="C17" s="128">
        <v>24</v>
      </c>
    </row>
    <row r="18" spans="2:3" ht="15" x14ac:dyDescent="0.25">
      <c r="B18" s="60" t="s">
        <v>477</v>
      </c>
      <c r="C18" s="128">
        <v>22</v>
      </c>
    </row>
    <row r="19" spans="2:3" ht="15" x14ac:dyDescent="0.25">
      <c r="B19" s="60" t="s">
        <v>478</v>
      </c>
      <c r="C19" s="128">
        <v>32</v>
      </c>
    </row>
    <row r="20" spans="2:3" ht="15" x14ac:dyDescent="0.25">
      <c r="B20" s="60" t="s">
        <v>479</v>
      </c>
      <c r="C20" s="128">
        <v>19</v>
      </c>
    </row>
    <row r="21" spans="2:3" ht="15" x14ac:dyDescent="0.25">
      <c r="B21" s="60" t="s">
        <v>480</v>
      </c>
      <c r="C21" s="128">
        <v>11</v>
      </c>
    </row>
    <row r="22" spans="2:3" ht="15" x14ac:dyDescent="0.25">
      <c r="B22" s="60" t="s">
        <v>481</v>
      </c>
      <c r="C22" s="128" t="s">
        <v>482</v>
      </c>
    </row>
    <row r="23" spans="2:3" ht="15" x14ac:dyDescent="0.25">
      <c r="B23" s="60" t="s">
        <v>483</v>
      </c>
      <c r="C23" s="128" t="s">
        <v>464</v>
      </c>
    </row>
    <row r="24" spans="2:3" ht="15" x14ac:dyDescent="0.25">
      <c r="B24" s="60" t="s">
        <v>484</v>
      </c>
      <c r="C24" s="128">
        <v>11</v>
      </c>
    </row>
    <row r="25" spans="2:3" ht="15" x14ac:dyDescent="0.25">
      <c r="B25" s="61" t="s">
        <v>485</v>
      </c>
      <c r="C25" s="127">
        <v>3</v>
      </c>
    </row>
    <row r="26" spans="2:3" s="9" customFormat="1" ht="15" x14ac:dyDescent="0.25">
      <c r="B26" s="60" t="s">
        <v>486</v>
      </c>
      <c r="C26" s="128" t="s">
        <v>464</v>
      </c>
    </row>
    <row r="27" spans="2:3" ht="15" x14ac:dyDescent="0.25">
      <c r="B27" s="60" t="s">
        <v>487</v>
      </c>
      <c r="C27" s="128">
        <v>27</v>
      </c>
    </row>
    <row r="28" spans="2:3" ht="15" x14ac:dyDescent="0.25">
      <c r="B28" s="60" t="s">
        <v>488</v>
      </c>
      <c r="C28" s="128">
        <v>33</v>
      </c>
    </row>
    <row r="29" spans="2:3" ht="15" x14ac:dyDescent="0.25">
      <c r="B29" s="60" t="s">
        <v>489</v>
      </c>
      <c r="C29" s="128">
        <v>7</v>
      </c>
    </row>
    <row r="30" spans="2:3" ht="15" x14ac:dyDescent="0.25">
      <c r="B30" s="60" t="s">
        <v>490</v>
      </c>
      <c r="C30" s="128">
        <v>17</v>
      </c>
    </row>
    <row r="31" spans="2:3" ht="15" x14ac:dyDescent="0.25">
      <c r="B31" s="60" t="s">
        <v>491</v>
      </c>
      <c r="C31" s="128">
        <v>16</v>
      </c>
    </row>
    <row r="32" spans="2:3" ht="15" x14ac:dyDescent="0.25">
      <c r="B32" s="60" t="s">
        <v>492</v>
      </c>
      <c r="C32" s="128" t="s">
        <v>493</v>
      </c>
    </row>
    <row r="33" spans="2:3" ht="15" x14ac:dyDescent="0.25">
      <c r="B33" s="60" t="s">
        <v>494</v>
      </c>
      <c r="C33" s="128">
        <v>13</v>
      </c>
    </row>
    <row r="34" spans="2:3" ht="15" x14ac:dyDescent="0.25">
      <c r="B34" s="60" t="s">
        <v>495</v>
      </c>
      <c r="C34" s="128">
        <v>4</v>
      </c>
    </row>
    <row r="35" spans="2:3" ht="15" x14ac:dyDescent="0.25">
      <c r="B35" s="60" t="s">
        <v>496</v>
      </c>
      <c r="C35" s="128" t="s">
        <v>497</v>
      </c>
    </row>
    <row r="36" spans="2:3" ht="15" x14ac:dyDescent="0.25">
      <c r="B36" s="60" t="s">
        <v>498</v>
      </c>
      <c r="C36" s="128" t="s">
        <v>499</v>
      </c>
    </row>
    <row r="37" spans="2:3" ht="15" x14ac:dyDescent="0.25">
      <c r="B37" s="60" t="s">
        <v>500</v>
      </c>
      <c r="C37" s="128" t="s">
        <v>501</v>
      </c>
    </row>
    <row r="38" spans="2:3" ht="15" x14ac:dyDescent="0.25">
      <c r="B38" s="60" t="s">
        <v>502</v>
      </c>
      <c r="C38" s="128">
        <v>8</v>
      </c>
    </row>
    <row r="39" spans="2:3" s="9" customFormat="1" ht="15" x14ac:dyDescent="0.25">
      <c r="B39" s="60" t="s">
        <v>503</v>
      </c>
      <c r="C39" s="128" t="s">
        <v>504</v>
      </c>
    </row>
    <row r="40" spans="2:3" s="9" customFormat="1" ht="15" x14ac:dyDescent="0.25">
      <c r="B40" s="61" t="s">
        <v>505</v>
      </c>
      <c r="C40" s="127">
        <v>11</v>
      </c>
    </row>
    <row r="41" spans="2:3" ht="15" x14ac:dyDescent="0.25">
      <c r="B41" s="61" t="s">
        <v>506</v>
      </c>
      <c r="C41" s="127" t="s">
        <v>507</v>
      </c>
    </row>
    <row r="42" spans="2:3" ht="18" customHeight="1" x14ac:dyDescent="0.25">
      <c r="B42" s="60" t="s">
        <v>508</v>
      </c>
      <c r="C42" s="128">
        <v>1</v>
      </c>
    </row>
    <row r="43" spans="2:3" ht="15" x14ac:dyDescent="0.25">
      <c r="B43" s="60" t="s">
        <v>509</v>
      </c>
      <c r="C43" s="128">
        <v>2</v>
      </c>
    </row>
    <row r="44" spans="2:3" ht="15" x14ac:dyDescent="0.25">
      <c r="B44" s="60" t="s">
        <v>510</v>
      </c>
      <c r="C44" s="128" t="s">
        <v>511</v>
      </c>
    </row>
    <row r="45" spans="2:3" s="9" customFormat="1" ht="15" x14ac:dyDescent="0.25">
      <c r="B45" s="61" t="s">
        <v>512</v>
      </c>
      <c r="C45" s="127" t="s">
        <v>513</v>
      </c>
    </row>
    <row r="46" spans="2:3" ht="30" x14ac:dyDescent="0.25">
      <c r="B46" s="60" t="s">
        <v>514</v>
      </c>
      <c r="C46" s="128">
        <v>2</v>
      </c>
    </row>
    <row r="47" spans="2:3" ht="15" x14ac:dyDescent="0.25">
      <c r="B47" s="60" t="s">
        <v>515</v>
      </c>
      <c r="C47" s="128">
        <v>17</v>
      </c>
    </row>
    <row r="48" spans="2:3" ht="15" x14ac:dyDescent="0.25">
      <c r="B48" s="60" t="s">
        <v>516</v>
      </c>
      <c r="C48" s="128" t="s">
        <v>517</v>
      </c>
    </row>
    <row r="49" spans="2:3" ht="15" x14ac:dyDescent="0.25">
      <c r="B49" s="60" t="s">
        <v>518</v>
      </c>
      <c r="C49" s="128" t="s">
        <v>519</v>
      </c>
    </row>
    <row r="50" spans="2:3" ht="15" x14ac:dyDescent="0.25">
      <c r="B50" s="60" t="s">
        <v>520</v>
      </c>
      <c r="C50" s="128" t="s">
        <v>521</v>
      </c>
    </row>
    <row r="51" spans="2:3" s="9" customFormat="1" ht="15" x14ac:dyDescent="0.25">
      <c r="B51" s="61" t="s">
        <v>522</v>
      </c>
      <c r="C51" s="127">
        <v>18</v>
      </c>
    </row>
    <row r="52" spans="2:3" ht="15" x14ac:dyDescent="0.25">
      <c r="B52" s="61" t="s">
        <v>523</v>
      </c>
      <c r="C52" s="127">
        <v>18</v>
      </c>
    </row>
    <row r="53" spans="2:3" ht="15" x14ac:dyDescent="0.25">
      <c r="B53" s="60" t="s">
        <v>524</v>
      </c>
      <c r="C53" s="128" t="s">
        <v>525</v>
      </c>
    </row>
    <row r="54" spans="2:3" ht="15" x14ac:dyDescent="0.25">
      <c r="B54" s="60" t="s">
        <v>526</v>
      </c>
      <c r="C54" s="128">
        <v>18</v>
      </c>
    </row>
    <row r="55" spans="2:3" ht="15" x14ac:dyDescent="0.25">
      <c r="B55" s="61" t="s">
        <v>527</v>
      </c>
      <c r="C55" s="127">
        <v>14</v>
      </c>
    </row>
    <row r="56" spans="2:3" ht="21" customHeight="1" x14ac:dyDescent="0.25">
      <c r="B56" s="61" t="s">
        <v>528</v>
      </c>
      <c r="C56" s="127">
        <v>6</v>
      </c>
    </row>
    <row r="57" spans="2:3" ht="21" customHeight="1" x14ac:dyDescent="0.25">
      <c r="B57" s="61" t="s">
        <v>529</v>
      </c>
      <c r="C57" s="127">
        <v>12</v>
      </c>
    </row>
    <row r="58" spans="2:3" ht="15" x14ac:dyDescent="0.25">
      <c r="B58" s="60" t="s">
        <v>530</v>
      </c>
      <c r="C58" s="128" t="s">
        <v>531</v>
      </c>
    </row>
    <row r="59" spans="2:3" ht="20.45" customHeight="1" x14ac:dyDescent="0.25">
      <c r="B59" s="61" t="s">
        <v>532</v>
      </c>
      <c r="C59" s="127">
        <v>7</v>
      </c>
    </row>
    <row r="60" spans="2:3" ht="15" x14ac:dyDescent="0.25">
      <c r="B60" s="61" t="s">
        <v>533</v>
      </c>
      <c r="C60" s="127" t="s">
        <v>534</v>
      </c>
    </row>
    <row r="61" spans="2:3" ht="30" x14ac:dyDescent="0.25">
      <c r="B61" s="61" t="s">
        <v>535</v>
      </c>
      <c r="C61" s="127">
        <v>17</v>
      </c>
    </row>
    <row r="62" spans="2:3" ht="30" x14ac:dyDescent="0.25">
      <c r="B62" s="60" t="s">
        <v>536</v>
      </c>
      <c r="C62" s="128">
        <v>7</v>
      </c>
    </row>
    <row r="63" spans="2:3" ht="22.15" customHeight="1" x14ac:dyDescent="0.25">
      <c r="B63" s="61" t="s">
        <v>537</v>
      </c>
      <c r="C63" s="127">
        <v>18</v>
      </c>
    </row>
    <row r="64" spans="2:3" ht="15" x14ac:dyDescent="0.25">
      <c r="B64" s="61" t="s">
        <v>538</v>
      </c>
      <c r="C64" s="127">
        <v>34</v>
      </c>
    </row>
    <row r="65" spans="2:3" ht="15" x14ac:dyDescent="0.25">
      <c r="B65" s="61" t="s">
        <v>539</v>
      </c>
      <c r="C65" s="127">
        <v>34</v>
      </c>
    </row>
    <row r="66" spans="2:3" ht="21.6" customHeight="1" x14ac:dyDescent="0.25">
      <c r="B66" s="60" t="s">
        <v>540</v>
      </c>
      <c r="C66" s="128">
        <v>26</v>
      </c>
    </row>
    <row r="67" spans="2:3" ht="15" x14ac:dyDescent="0.25">
      <c r="B67" s="61" t="s">
        <v>541</v>
      </c>
      <c r="C67" s="127">
        <v>31</v>
      </c>
    </row>
    <row r="68" spans="2:3" ht="15" x14ac:dyDescent="0.25">
      <c r="B68" s="61" t="s">
        <v>542</v>
      </c>
      <c r="C68" s="127">
        <v>27</v>
      </c>
    </row>
    <row r="69" spans="2:3" ht="20.45" customHeight="1" x14ac:dyDescent="0.25">
      <c r="B69" s="61" t="s">
        <v>543</v>
      </c>
      <c r="C69" s="127" t="s">
        <v>544</v>
      </c>
    </row>
    <row r="70" spans="2:3" ht="15" x14ac:dyDescent="0.25">
      <c r="B70" s="60" t="s">
        <v>545</v>
      </c>
      <c r="C70" s="128">
        <v>6</v>
      </c>
    </row>
    <row r="71" spans="2:3" ht="21" customHeight="1" x14ac:dyDescent="0.25">
      <c r="B71" s="61" t="s">
        <v>546</v>
      </c>
      <c r="C71" s="127">
        <v>16</v>
      </c>
    </row>
    <row r="72" spans="2:3" ht="15" x14ac:dyDescent="0.25">
      <c r="B72" s="61" t="s">
        <v>547</v>
      </c>
      <c r="C72" s="127">
        <v>34</v>
      </c>
    </row>
    <row r="73" spans="2:3" ht="15" x14ac:dyDescent="0.25">
      <c r="B73" s="61" t="s">
        <v>548</v>
      </c>
      <c r="C73" s="127">
        <v>11</v>
      </c>
    </row>
    <row r="74" spans="2:3" ht="15" x14ac:dyDescent="0.25">
      <c r="B74" s="60" t="s">
        <v>549</v>
      </c>
      <c r="C74" s="128">
        <v>3</v>
      </c>
    </row>
    <row r="75" spans="2:3" ht="15" x14ac:dyDescent="0.25">
      <c r="B75" s="61" t="s">
        <v>550</v>
      </c>
      <c r="C75" s="127">
        <v>21</v>
      </c>
    </row>
    <row r="76" spans="2:3" ht="15" x14ac:dyDescent="0.25">
      <c r="B76" s="61" t="s">
        <v>80</v>
      </c>
      <c r="C76" s="127" t="s">
        <v>551</v>
      </c>
    </row>
    <row r="77" spans="2:3" ht="15" x14ac:dyDescent="0.25">
      <c r="B77" s="61" t="s">
        <v>552</v>
      </c>
      <c r="C77" s="127">
        <v>23</v>
      </c>
    </row>
    <row r="78" spans="2:3" ht="15" x14ac:dyDescent="0.25">
      <c r="B78" s="60" t="s">
        <v>553</v>
      </c>
      <c r="C78" s="128">
        <v>3</v>
      </c>
    </row>
    <row r="79" spans="2:3" ht="15" x14ac:dyDescent="0.25">
      <c r="B79" s="61" t="s">
        <v>554</v>
      </c>
      <c r="C79" s="127">
        <v>20</v>
      </c>
    </row>
    <row r="80" spans="2:3" ht="15" x14ac:dyDescent="0.25">
      <c r="B80" s="61" t="s">
        <v>555</v>
      </c>
      <c r="C80" s="127" t="s">
        <v>556</v>
      </c>
    </row>
    <row r="81" spans="2:3" ht="15" x14ac:dyDescent="0.25">
      <c r="B81" s="61" t="s">
        <v>557</v>
      </c>
      <c r="C81" s="127">
        <v>25</v>
      </c>
    </row>
    <row r="82" spans="2:3" ht="15" x14ac:dyDescent="0.25">
      <c r="B82" s="60" t="s">
        <v>81</v>
      </c>
      <c r="C82" s="128">
        <v>11</v>
      </c>
    </row>
    <row r="83" spans="2:3" ht="15" x14ac:dyDescent="0.25">
      <c r="B83" s="61" t="s">
        <v>558</v>
      </c>
      <c r="C83" s="127">
        <v>13</v>
      </c>
    </row>
    <row r="84" spans="2:3" ht="15" x14ac:dyDescent="0.25">
      <c r="B84" s="61" t="s">
        <v>559</v>
      </c>
      <c r="C84" s="127">
        <v>7</v>
      </c>
    </row>
    <row r="85" spans="2:3" ht="15" x14ac:dyDescent="0.25">
      <c r="B85" s="61" t="s">
        <v>560</v>
      </c>
      <c r="C85" s="127">
        <v>3</v>
      </c>
    </row>
    <row r="86" spans="2:3" ht="15" x14ac:dyDescent="0.25">
      <c r="B86" s="60" t="s">
        <v>561</v>
      </c>
      <c r="C86" s="128">
        <v>16</v>
      </c>
    </row>
    <row r="87" spans="2:3" ht="15" x14ac:dyDescent="0.25">
      <c r="B87" s="61" t="s">
        <v>562</v>
      </c>
      <c r="C87" s="127">
        <v>33</v>
      </c>
    </row>
    <row r="88" spans="2:3" ht="15" x14ac:dyDescent="0.25">
      <c r="B88" s="61" t="s">
        <v>563</v>
      </c>
      <c r="C88" s="127" t="s">
        <v>464</v>
      </c>
    </row>
    <row r="89" spans="2:3" ht="30" x14ac:dyDescent="0.25">
      <c r="B89" s="61" t="s">
        <v>564</v>
      </c>
      <c r="C89" s="127">
        <v>15</v>
      </c>
    </row>
    <row r="90" spans="2:3" ht="15" x14ac:dyDescent="0.25">
      <c r="B90" s="60" t="s">
        <v>565</v>
      </c>
      <c r="C90" s="128" t="s">
        <v>464</v>
      </c>
    </row>
    <row r="91" spans="2:3" ht="15" x14ac:dyDescent="0.25">
      <c r="B91" s="61" t="s">
        <v>566</v>
      </c>
      <c r="C91" s="127">
        <v>24</v>
      </c>
    </row>
    <row r="92" spans="2:3" ht="15" x14ac:dyDescent="0.25">
      <c r="B92" s="61" t="s">
        <v>567</v>
      </c>
      <c r="C92" s="127" t="s">
        <v>568</v>
      </c>
    </row>
    <row r="93" spans="2:3" ht="30" x14ac:dyDescent="0.25">
      <c r="B93" s="61" t="s">
        <v>569</v>
      </c>
      <c r="C93" s="127">
        <v>20</v>
      </c>
    </row>
    <row r="94" spans="2:3" ht="15" x14ac:dyDescent="0.25">
      <c r="B94" s="60" t="s">
        <v>570</v>
      </c>
      <c r="C94" s="128">
        <v>16</v>
      </c>
    </row>
    <row r="95" spans="2:3" ht="30" x14ac:dyDescent="0.25">
      <c r="B95" s="61" t="s">
        <v>571</v>
      </c>
      <c r="C95" s="127" t="s">
        <v>572</v>
      </c>
    </row>
    <row r="96" spans="2:3" ht="15" x14ac:dyDescent="0.25">
      <c r="B96" s="61" t="s">
        <v>573</v>
      </c>
      <c r="C96" s="127" t="s">
        <v>464</v>
      </c>
    </row>
    <row r="97" spans="2:3" ht="15" x14ac:dyDescent="0.25">
      <c r="B97" s="61" t="s">
        <v>574</v>
      </c>
      <c r="C97" s="127">
        <v>16</v>
      </c>
    </row>
    <row r="98" spans="2:3" ht="15" x14ac:dyDescent="0.25">
      <c r="B98" s="60" t="s">
        <v>575</v>
      </c>
      <c r="C98" s="128">
        <v>33</v>
      </c>
    </row>
    <row r="99" spans="2:3" ht="21.6" customHeight="1" x14ac:dyDescent="0.25">
      <c r="B99" s="61" t="s">
        <v>576</v>
      </c>
      <c r="C99" s="127">
        <v>20</v>
      </c>
    </row>
    <row r="100" spans="2:3" ht="22.15" customHeight="1" x14ac:dyDescent="0.25">
      <c r="B100" s="61" t="s">
        <v>577</v>
      </c>
      <c r="C100" s="127" t="s">
        <v>464</v>
      </c>
    </row>
    <row r="101" spans="2:3" ht="15" x14ac:dyDescent="0.25">
      <c r="B101" s="61" t="s">
        <v>578</v>
      </c>
      <c r="C101" s="127">
        <v>1</v>
      </c>
    </row>
    <row r="102" spans="2:3" ht="15" x14ac:dyDescent="0.25">
      <c r="B102" s="60" t="s">
        <v>309</v>
      </c>
      <c r="C102" s="128">
        <v>28</v>
      </c>
    </row>
    <row r="103" spans="2:3" ht="20.45" customHeight="1" x14ac:dyDescent="0.25">
      <c r="B103" s="61" t="s">
        <v>579</v>
      </c>
      <c r="C103" s="127">
        <v>9</v>
      </c>
    </row>
    <row r="104" spans="2:3" ht="15" x14ac:dyDescent="0.25">
      <c r="B104" s="61" t="s">
        <v>580</v>
      </c>
      <c r="C104" s="127">
        <v>6</v>
      </c>
    </row>
    <row r="105" spans="2:3" ht="30" x14ac:dyDescent="0.25">
      <c r="B105" s="61" t="s">
        <v>581</v>
      </c>
      <c r="C105" s="127">
        <v>9</v>
      </c>
    </row>
    <row r="106" spans="2:3" ht="15" x14ac:dyDescent="0.25">
      <c r="B106" s="60" t="s">
        <v>582</v>
      </c>
      <c r="C106" s="128">
        <v>9</v>
      </c>
    </row>
    <row r="107" spans="2:3" ht="15" x14ac:dyDescent="0.25">
      <c r="B107" s="61" t="s">
        <v>583</v>
      </c>
      <c r="C107" s="127">
        <v>9</v>
      </c>
    </row>
    <row r="108" spans="2:3" ht="15" x14ac:dyDescent="0.25">
      <c r="B108" s="61" t="s">
        <v>584</v>
      </c>
      <c r="C108" s="127">
        <v>9</v>
      </c>
    </row>
    <row r="109" spans="2:3" ht="33" customHeight="1" x14ac:dyDescent="0.25">
      <c r="B109" s="61" t="s">
        <v>585</v>
      </c>
      <c r="C109" s="127">
        <v>14</v>
      </c>
    </row>
    <row r="110" spans="2:3" ht="35.450000000000003" customHeight="1" x14ac:dyDescent="0.25">
      <c r="B110" s="60" t="s">
        <v>586</v>
      </c>
      <c r="C110" s="128">
        <v>16</v>
      </c>
    </row>
    <row r="111" spans="2:3" ht="17.45" customHeight="1" x14ac:dyDescent="0.25">
      <c r="B111" s="61" t="s">
        <v>587</v>
      </c>
      <c r="C111" s="127">
        <v>17</v>
      </c>
    </row>
    <row r="112" spans="2:3" ht="19.149999999999999" customHeight="1" x14ac:dyDescent="0.25">
      <c r="B112" s="61" t="s">
        <v>588</v>
      </c>
      <c r="C112" s="127" t="s">
        <v>589</v>
      </c>
    </row>
    <row r="113" spans="2:3" ht="15" x14ac:dyDescent="0.25">
      <c r="B113" s="61" t="s">
        <v>590</v>
      </c>
      <c r="C113" s="127">
        <v>25</v>
      </c>
    </row>
    <row r="114" spans="2:3" ht="15" x14ac:dyDescent="0.25">
      <c r="B114" s="60" t="s">
        <v>591</v>
      </c>
      <c r="C114" s="128">
        <v>11</v>
      </c>
    </row>
    <row r="115" spans="2:3" ht="15" x14ac:dyDescent="0.25">
      <c r="B115" s="61" t="s">
        <v>592</v>
      </c>
      <c r="C115" s="127">
        <v>7</v>
      </c>
    </row>
    <row r="116" spans="2:3" ht="15" x14ac:dyDescent="0.25">
      <c r="B116" s="61" t="s">
        <v>593</v>
      </c>
      <c r="C116" s="127">
        <v>2</v>
      </c>
    </row>
    <row r="117" spans="2:3" ht="15" x14ac:dyDescent="0.25">
      <c r="B117" s="61" t="s">
        <v>594</v>
      </c>
      <c r="C117" s="127">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tabSelected="1" zoomScale="80" zoomScaleNormal="80" workbookViewId="0">
      <pane xSplit="1" topLeftCell="B1" activePane="topRight" state="frozen"/>
      <selection pane="topRight" activeCell="G37" sqref="G37"/>
    </sheetView>
  </sheetViews>
  <sheetFormatPr defaultColWidth="9.140625" defaultRowHeight="15" x14ac:dyDescent="0.25"/>
  <cols>
    <col min="1" max="1" width="8.7109375" style="113" customWidth="1"/>
    <col min="2" max="2" width="5.85546875" style="113" customWidth="1"/>
    <col min="3" max="3" width="15.42578125" style="119" bestFit="1" customWidth="1"/>
    <col min="4" max="4" width="13.140625" style="113" customWidth="1"/>
    <col min="5" max="5" width="37.7109375" style="54" customWidth="1"/>
    <col min="6" max="6" width="43" style="54" customWidth="1"/>
    <col min="7" max="7" width="13.140625" style="113" customWidth="1"/>
    <col min="8" max="8" width="10.28515625" style="113" customWidth="1"/>
    <col min="9" max="9" width="23" style="54" customWidth="1"/>
    <col min="10" max="10" width="12.28515625" style="119" bestFit="1" customWidth="1"/>
    <col min="11" max="11" width="7.28515625" style="113" customWidth="1"/>
    <col min="12" max="12" width="12.28515625" style="119" bestFit="1" customWidth="1"/>
    <col min="13" max="13" width="9.5703125" style="119" customWidth="1"/>
    <col min="14" max="14" width="39.28515625" style="113" bestFit="1" customWidth="1"/>
    <col min="15" max="15" width="111.28515625" style="54" bestFit="1" customWidth="1"/>
    <col min="16" max="16" width="114.42578125" style="54" customWidth="1"/>
    <col min="17" max="16384" width="9.140625" style="54"/>
  </cols>
  <sheetData>
    <row r="1" spans="1:16" s="71" customFormat="1" ht="30" x14ac:dyDescent="0.25">
      <c r="A1" s="97" t="s">
        <v>132</v>
      </c>
      <c r="B1" s="97" t="s">
        <v>672</v>
      </c>
      <c r="C1" s="178" t="s">
        <v>6</v>
      </c>
      <c r="D1" s="97" t="s">
        <v>8</v>
      </c>
      <c r="E1" s="70" t="s">
        <v>9</v>
      </c>
      <c r="F1" s="70" t="s">
        <v>11</v>
      </c>
      <c r="G1" s="97" t="s">
        <v>264</v>
      </c>
      <c r="H1" s="97" t="s">
        <v>131</v>
      </c>
      <c r="I1" s="70" t="s">
        <v>17</v>
      </c>
      <c r="J1" s="178" t="s">
        <v>69</v>
      </c>
      <c r="K1" s="97" t="s">
        <v>70</v>
      </c>
      <c r="L1" s="178" t="s">
        <v>97</v>
      </c>
      <c r="M1" s="178" t="s">
        <v>71</v>
      </c>
      <c r="N1" s="97" t="s">
        <v>32</v>
      </c>
      <c r="O1" s="70" t="s">
        <v>266</v>
      </c>
      <c r="P1" s="70" t="s">
        <v>267</v>
      </c>
    </row>
    <row r="2" spans="1:16" customFormat="1" x14ac:dyDescent="0.25">
      <c r="A2" s="47" t="s">
        <v>133</v>
      </c>
      <c r="B2" s="135"/>
      <c r="C2" s="179">
        <v>44652</v>
      </c>
      <c r="D2" s="183" t="s">
        <v>127</v>
      </c>
      <c r="E2" s="90" t="s">
        <v>103</v>
      </c>
      <c r="F2" s="11" t="s">
        <v>108</v>
      </c>
      <c r="G2" s="98" t="s">
        <v>192</v>
      </c>
      <c r="H2" s="98" t="s">
        <v>110</v>
      </c>
      <c r="I2" s="11" t="s">
        <v>190</v>
      </c>
      <c r="J2" s="177" t="str">
        <f>'001'!$B$10</f>
        <v>43.3k mWh</v>
      </c>
      <c r="K2" s="173">
        <v>3</v>
      </c>
      <c r="L2" s="177" t="str">
        <f>'001'!$C$10</f>
        <v>82.4k mWh</v>
      </c>
      <c r="M2" s="175" t="s">
        <v>329</v>
      </c>
      <c r="N2" s="98" t="str">
        <f>'001'!D13</f>
        <v>Materiality decreased following assessment</v>
      </c>
      <c r="O2" s="11" t="str">
        <f>'001'!$I$16</f>
        <v>Supplier   
non-Performance Assurance Parties</v>
      </c>
      <c r="P2" s="11" t="str">
        <f>'001'!$J$16</f>
        <v>Supplier   
non-Performance Assurance Parties</v>
      </c>
    </row>
    <row r="3" spans="1:16" customFormat="1" x14ac:dyDescent="0.25">
      <c r="A3" s="47" t="s">
        <v>134</v>
      </c>
      <c r="B3" s="135"/>
      <c r="C3" s="179">
        <v>44652</v>
      </c>
      <c r="D3" s="183" t="s">
        <v>127</v>
      </c>
      <c r="E3" s="11" t="s">
        <v>103</v>
      </c>
      <c r="F3" s="11" t="s">
        <v>117</v>
      </c>
      <c r="G3" s="98" t="s">
        <v>192</v>
      </c>
      <c r="H3" s="98" t="s">
        <v>110</v>
      </c>
      <c r="I3" s="11" t="s">
        <v>195</v>
      </c>
      <c r="J3" s="177" t="str">
        <f>'002'!$B$10</f>
        <v>7.5k mWh</v>
      </c>
      <c r="K3" s="173">
        <v>1</v>
      </c>
      <c r="L3" s="177" t="str">
        <f>'002'!$C$10</f>
        <v>20.2k mWh</v>
      </c>
      <c r="M3" s="175" t="s">
        <v>329</v>
      </c>
      <c r="N3" s="98" t="str">
        <f>'002'!D13</f>
        <v>Materiality increased following assessment</v>
      </c>
      <c r="O3" s="11" t="str">
        <f>'002'!$I$16</f>
        <v>Supplier   
non-Performance Assurance Parties</v>
      </c>
      <c r="P3" s="11" t="str">
        <f>'002'!$J$16</f>
        <v>Supplier   
non-Performance Assurance Parties</v>
      </c>
    </row>
    <row r="4" spans="1:16" customFormat="1" x14ac:dyDescent="0.25">
      <c r="A4" s="47" t="s">
        <v>135</v>
      </c>
      <c r="B4" s="147"/>
      <c r="C4" s="184" t="s">
        <v>127</v>
      </c>
      <c r="D4" s="183" t="s">
        <v>127</v>
      </c>
      <c r="E4" s="11" t="s">
        <v>200</v>
      </c>
      <c r="F4" s="11" t="s">
        <v>651</v>
      </c>
      <c r="G4" s="98" t="s">
        <v>192</v>
      </c>
      <c r="H4" s="98" t="s">
        <v>110</v>
      </c>
      <c r="I4" s="11" t="s">
        <v>203</v>
      </c>
      <c r="J4" s="177" t="str">
        <f>'003'!$B$10</f>
        <v>3.2m mWh</v>
      </c>
      <c r="K4" s="173">
        <v>5</v>
      </c>
      <c r="L4" s="177" t="str">
        <f>'003'!$C$10</f>
        <v>6.9m mWh</v>
      </c>
      <c r="M4" s="175" t="s">
        <v>329</v>
      </c>
      <c r="N4" s="98" t="str">
        <f>'003'!D13</f>
        <v>Materiality increased following assessment</v>
      </c>
      <c r="O4" s="11" t="str">
        <f>'003'!$I$16</f>
        <v>Licenced Distribution System Operator     
non-Performance Assurance Parties</v>
      </c>
      <c r="P4" s="11" t="str">
        <f>'003'!$J$16</f>
        <v>Licenced Distribution System Operator     
Data Collector   
non-Performance Assurance Parties</v>
      </c>
    </row>
    <row r="5" spans="1:16" customFormat="1" x14ac:dyDescent="0.25">
      <c r="A5" s="47" t="s">
        <v>136</v>
      </c>
      <c r="B5" s="135"/>
      <c r="C5" s="179">
        <v>44652</v>
      </c>
      <c r="D5" s="183" t="s">
        <v>127</v>
      </c>
      <c r="E5" s="11" t="s">
        <v>200</v>
      </c>
      <c r="F5" s="11" t="s">
        <v>206</v>
      </c>
      <c r="G5" s="98" t="s">
        <v>192</v>
      </c>
      <c r="H5" s="98" t="s">
        <v>110</v>
      </c>
      <c r="I5" s="11" t="s">
        <v>205</v>
      </c>
      <c r="J5" s="177" t="str">
        <f>'004'!$B$10</f>
        <v>51.5k mWh</v>
      </c>
      <c r="K5" s="173">
        <v>3</v>
      </c>
      <c r="L5" s="177" t="str">
        <f>'004'!$C$10</f>
        <v>85.2k mWh</v>
      </c>
      <c r="M5" s="175" t="s">
        <v>330</v>
      </c>
      <c r="N5" s="98" t="str">
        <f>'004'!D13</f>
        <v>Materiality increased following assessment</v>
      </c>
      <c r="O5" s="11" t="str">
        <f>'004'!$I$16</f>
        <v xml:space="preserve">  
Licenced Distribution System Operator
non-Performance Assurance Parties</v>
      </c>
      <c r="P5" s="11" t="str">
        <f>'004'!$J$16</f>
        <v xml:space="preserve">  
Data Collector   
Supplier   
non-Performance Assurance Parties</v>
      </c>
    </row>
    <row r="6" spans="1:16" customFormat="1" x14ac:dyDescent="0.25">
      <c r="A6" s="47" t="s">
        <v>137</v>
      </c>
      <c r="B6" s="147"/>
      <c r="C6" s="179">
        <v>44652</v>
      </c>
      <c r="D6" s="183" t="s">
        <v>127</v>
      </c>
      <c r="E6" s="11" t="s">
        <v>200</v>
      </c>
      <c r="F6" s="11" t="s">
        <v>268</v>
      </c>
      <c r="G6" s="98" t="s">
        <v>192</v>
      </c>
      <c r="H6" s="98" t="s">
        <v>110</v>
      </c>
      <c r="I6" s="11" t="s">
        <v>208</v>
      </c>
      <c r="J6" s="177" t="str">
        <f>'005'!$B$10</f>
        <v>604.8k mWh</v>
      </c>
      <c r="K6" s="173">
        <v>5</v>
      </c>
      <c r="L6" s="177" t="str">
        <f>'005'!$C$10</f>
        <v>1.07m mWh</v>
      </c>
      <c r="M6" s="175" t="s">
        <v>329</v>
      </c>
      <c r="N6" s="98" t="str">
        <f>'005'!D13</f>
        <v>Materiality increased following assessment</v>
      </c>
      <c r="O6" s="11" t="str">
        <f>'005'!$I$16</f>
        <v xml:space="preserve">   
Data Collector   
Supplier
non-Performance Assurance Parties   </v>
      </c>
      <c r="P6" s="11" t="str">
        <f>'005'!$J$16</f>
        <v xml:space="preserve">   
Data Collector   
Supplier
non-Performance Assurance Parties   </v>
      </c>
    </row>
    <row r="7" spans="1:16" customFormat="1" x14ac:dyDescent="0.25">
      <c r="A7" s="47" t="s">
        <v>138</v>
      </c>
      <c r="B7" s="135"/>
      <c r="C7" s="179">
        <v>44652</v>
      </c>
      <c r="D7" s="183" t="s">
        <v>127</v>
      </c>
      <c r="E7" s="11" t="s">
        <v>200</v>
      </c>
      <c r="F7" s="11" t="s">
        <v>212</v>
      </c>
      <c r="G7" s="98" t="s">
        <v>192</v>
      </c>
      <c r="H7" s="98" t="s">
        <v>110</v>
      </c>
      <c r="I7" s="11" t="s">
        <v>211</v>
      </c>
      <c r="J7" s="177" t="str">
        <f>'006'!$B$10</f>
        <v>61.9k mWh</v>
      </c>
      <c r="K7" s="173">
        <v>3</v>
      </c>
      <c r="L7" s="177" t="str">
        <f>'007'!$C$10</f>
        <v>2.3m mWh</v>
      </c>
      <c r="M7" s="175" t="s">
        <v>331</v>
      </c>
      <c r="N7" s="98" t="str">
        <f>'006'!D13</f>
        <v>Materiality increased following assessment</v>
      </c>
      <c r="O7" s="11" t="str">
        <f>'006'!$I$16</f>
        <v xml:space="preserve">   
Supplier   
non-Performance Assurance Parties</v>
      </c>
      <c r="P7" s="11" t="str">
        <f>'006'!$J$16</f>
        <v>Data Collector   
Supplier   
 non-Performance Assurance Parties</v>
      </c>
    </row>
    <row r="8" spans="1:16" customFormat="1" x14ac:dyDescent="0.25">
      <c r="A8" s="47" t="s">
        <v>139</v>
      </c>
      <c r="B8" s="147"/>
      <c r="C8" s="184" t="s">
        <v>127</v>
      </c>
      <c r="D8" s="183" t="s">
        <v>127</v>
      </c>
      <c r="E8" s="11" t="s">
        <v>216</v>
      </c>
      <c r="F8" s="11" t="s">
        <v>269</v>
      </c>
      <c r="G8" s="98" t="s">
        <v>192</v>
      </c>
      <c r="H8" s="98" t="s">
        <v>110</v>
      </c>
      <c r="I8" s="11" t="s">
        <v>214</v>
      </c>
      <c r="J8" s="177" t="str">
        <f>'007'!$B$10</f>
        <v>1.2m mWh</v>
      </c>
      <c r="K8" s="174">
        <v>5</v>
      </c>
      <c r="L8" s="177" t="str">
        <f>'007'!$C$10</f>
        <v>2.3m mWh</v>
      </c>
      <c r="M8" s="175" t="s">
        <v>329</v>
      </c>
      <c r="N8" s="98" t="str">
        <f>'007'!D13</f>
        <v>Materiality increased following assessment</v>
      </c>
      <c r="O8" s="11" t="str">
        <f>'007'!$I$16</f>
        <v>Data Collector    
Supplier   
Licenced Distribution System Operator   
non-Performance Assurance Parties</v>
      </c>
      <c r="P8" s="11" t="str">
        <f>'007'!$J$16</f>
        <v>Supplier   
Data Collector   
non-Performance Assurance Parties</v>
      </c>
    </row>
    <row r="9" spans="1:16" customFormat="1" x14ac:dyDescent="0.25">
      <c r="A9" s="47" t="s">
        <v>140</v>
      </c>
      <c r="B9" s="135"/>
      <c r="C9" s="184" t="s">
        <v>127</v>
      </c>
      <c r="D9" s="183" t="s">
        <v>127</v>
      </c>
      <c r="E9" s="11" t="s">
        <v>216</v>
      </c>
      <c r="F9" s="11" t="s">
        <v>221</v>
      </c>
      <c r="G9" s="98" t="s">
        <v>192</v>
      </c>
      <c r="H9" s="98" t="s">
        <v>110</v>
      </c>
      <c r="I9" s="11" t="s">
        <v>220</v>
      </c>
      <c r="J9" s="177" t="str">
        <f>'008'!$B$10</f>
        <v>157k mWh</v>
      </c>
      <c r="K9" s="174">
        <v>3</v>
      </c>
      <c r="L9" s="177" t="str">
        <f>'008'!$C$10</f>
        <v>211.2k mWh</v>
      </c>
      <c r="M9" s="175" t="s">
        <v>330</v>
      </c>
      <c r="N9" s="98" t="str">
        <f>'008'!D13</f>
        <v>Materiality increased following assessment</v>
      </c>
      <c r="O9" s="11" t="str">
        <f>'008'!$I$16</f>
        <v xml:space="preserve">Data Collector   
Supplier   
Licenced Distribution System Operator
non-Performance Assurance Parties   </v>
      </c>
      <c r="P9" s="11" t="str">
        <f>'008'!$J$16</f>
        <v xml:space="preserve">Data Collector   
Supplier   
Data Aggregator   </v>
      </c>
    </row>
    <row r="10" spans="1:16" customFormat="1" x14ac:dyDescent="0.25">
      <c r="A10" s="47" t="s">
        <v>141</v>
      </c>
      <c r="B10" s="135"/>
      <c r="C10" s="179">
        <v>44652</v>
      </c>
      <c r="D10" s="183" t="s">
        <v>127</v>
      </c>
      <c r="E10" s="11" t="s">
        <v>216</v>
      </c>
      <c r="F10" s="11" t="s">
        <v>270</v>
      </c>
      <c r="G10" s="98" t="s">
        <v>192</v>
      </c>
      <c r="H10" s="98" t="s">
        <v>110</v>
      </c>
      <c r="I10" s="11" t="s">
        <v>225</v>
      </c>
      <c r="J10" s="177" t="str">
        <f>'009'!$B$10</f>
        <v>1.4k mWh</v>
      </c>
      <c r="K10" s="173">
        <v>1</v>
      </c>
      <c r="L10" s="177" t="str">
        <f>'009'!$C$10</f>
        <v>8.8k mWh</v>
      </c>
      <c r="M10" s="175" t="s">
        <v>331</v>
      </c>
      <c r="N10" s="175" t="str">
        <f>'009'!D13</f>
        <v>Materiality decreased following assessment</v>
      </c>
      <c r="O10" s="11" t="str">
        <f>'009'!$I$16</f>
        <v xml:space="preserve">Data Aggregator   
non-Performance Assurance Parties   </v>
      </c>
      <c r="P10" s="11" t="str">
        <f>'009'!$J$16</f>
        <v xml:space="preserve">Supplier   
Data Aggregator   </v>
      </c>
    </row>
    <row r="11" spans="1:16" customFormat="1" x14ac:dyDescent="0.25">
      <c r="A11" s="47" t="s">
        <v>142</v>
      </c>
      <c r="B11" s="135"/>
      <c r="C11" s="179">
        <v>44652</v>
      </c>
      <c r="D11" s="183" t="s">
        <v>127</v>
      </c>
      <c r="E11" s="11" t="s">
        <v>216</v>
      </c>
      <c r="F11" s="11" t="s">
        <v>229</v>
      </c>
      <c r="G11" s="98" t="s">
        <v>192</v>
      </c>
      <c r="H11" s="98" t="s">
        <v>110</v>
      </c>
      <c r="I11" s="11" t="s">
        <v>228</v>
      </c>
      <c r="J11" s="177" t="str">
        <f>'010'!$B$10</f>
        <v>41.1k mWh</v>
      </c>
      <c r="K11" s="173">
        <v>3</v>
      </c>
      <c r="L11" s="177" t="str">
        <f>'010'!$C$10</f>
        <v>111.2k mWh</v>
      </c>
      <c r="M11" s="175" t="s">
        <v>329</v>
      </c>
      <c r="N11" s="98" t="str">
        <f>'010'!D13</f>
        <v>Materiality increased following assessment</v>
      </c>
      <c r="O11" s="11" t="str">
        <f>'010'!$I$16</f>
        <v xml:space="preserve">Data Collector   
Supplier   </v>
      </c>
      <c r="P11" s="11" t="str">
        <f>'010'!$J$16</f>
        <v xml:space="preserve">Data Collector   
Supplier   </v>
      </c>
    </row>
    <row r="12" spans="1:16" customFormat="1" x14ac:dyDescent="0.25">
      <c r="A12" s="47" t="s">
        <v>143</v>
      </c>
      <c r="B12" s="147"/>
      <c r="C12" s="179">
        <v>44652</v>
      </c>
      <c r="D12" s="183" t="s">
        <v>127</v>
      </c>
      <c r="E12" s="11" t="s">
        <v>216</v>
      </c>
      <c r="F12" s="11" t="s">
        <v>235</v>
      </c>
      <c r="G12" s="98" t="s">
        <v>192</v>
      </c>
      <c r="H12" s="98" t="s">
        <v>110</v>
      </c>
      <c r="I12" s="11" t="s">
        <v>233</v>
      </c>
      <c r="J12" s="177" t="str">
        <f>'011'!$B$10</f>
        <v>224.7k mWh</v>
      </c>
      <c r="K12" s="173">
        <v>4</v>
      </c>
      <c r="L12" s="177" t="str">
        <f>'011'!$C$10</f>
        <v>252.7k mWh</v>
      </c>
      <c r="M12" s="175" t="s">
        <v>330</v>
      </c>
      <c r="N12" s="98" t="str">
        <f>'011'!D13</f>
        <v>Materiality increased following assessment</v>
      </c>
      <c r="O12" s="11" t="str">
        <f>'011'!$I$16</f>
        <v xml:space="preserve">Meter Administrator   
Supplier   
Data Collector
 Data Aggregator
Unmetered Supplies Operator (UMSO) 
non-Performance Assurance Parties    </v>
      </c>
      <c r="P12" s="11" t="str">
        <f>'011'!$J$16</f>
        <v xml:space="preserve">Meter Administrator   
Supplier   
Data Collector
 Data Aggregator
Unmetered Supplies Operator   
non-Performance Assurance Parties   </v>
      </c>
    </row>
    <row r="13" spans="1:16" customFormat="1" x14ac:dyDescent="0.25">
      <c r="A13" s="47" t="s">
        <v>144</v>
      </c>
      <c r="B13" s="135"/>
      <c r="C13" s="179">
        <v>44652</v>
      </c>
      <c r="D13" s="183" t="s">
        <v>127</v>
      </c>
      <c r="E13" s="11" t="s">
        <v>200</v>
      </c>
      <c r="F13" s="115" t="s">
        <v>449</v>
      </c>
      <c r="G13" s="98" t="s">
        <v>192</v>
      </c>
      <c r="H13" s="98" t="s">
        <v>110</v>
      </c>
      <c r="I13" s="11" t="s">
        <v>236</v>
      </c>
      <c r="J13" s="177" t="str">
        <f>'012'!$B$10</f>
        <v>69.8k mWh</v>
      </c>
      <c r="K13" s="173">
        <v>3</v>
      </c>
      <c r="L13" s="177" t="str">
        <f>'012'!$C$10</f>
        <v>168.0k mWh</v>
      </c>
      <c r="M13" s="175" t="s">
        <v>329</v>
      </c>
      <c r="N13" s="98" t="str">
        <f>'012'!D13</f>
        <v>Materiality increased following assessment</v>
      </c>
      <c r="O13" s="11" t="str">
        <f>'012'!$I$16</f>
        <v xml:space="preserve">   
Licenced Distribution System Operator   
Supplier
non-Performance Assurance Parties   </v>
      </c>
      <c r="P13" s="11" t="str">
        <f>'012'!$J$16</f>
        <v xml:space="preserve">Data Collector   
Supplier   </v>
      </c>
    </row>
    <row r="14" spans="1:16" customFormat="1" x14ac:dyDescent="0.25">
      <c r="A14" s="47" t="s">
        <v>145</v>
      </c>
      <c r="B14" s="135"/>
      <c r="C14" s="179">
        <v>44652</v>
      </c>
      <c r="D14" s="183" t="s">
        <v>127</v>
      </c>
      <c r="E14" s="11" t="s">
        <v>216</v>
      </c>
      <c r="F14" s="11" t="s">
        <v>271</v>
      </c>
      <c r="G14" s="98" t="s">
        <v>192</v>
      </c>
      <c r="H14" s="98" t="s">
        <v>110</v>
      </c>
      <c r="I14" s="11" t="s">
        <v>240</v>
      </c>
      <c r="J14" s="177" t="str">
        <f>'013'!$B$11</f>
        <v>274k mWh</v>
      </c>
      <c r="K14" s="173">
        <v>4</v>
      </c>
      <c r="L14" s="177" t="str">
        <f>'013'!$C$11</f>
        <v>369.8k mWh</v>
      </c>
      <c r="M14" s="175" t="s">
        <v>330</v>
      </c>
      <c r="N14" s="98" t="str">
        <f>'013'!D14</f>
        <v>Materiality increased following assessment</v>
      </c>
      <c r="O14" s="11" t="str">
        <f>'013'!$I$17</f>
        <v xml:space="preserve">Supplier   
Data Collector   
Data Aggregator   </v>
      </c>
      <c r="P14" s="11" t="str">
        <f>'013'!$J$17</f>
        <v xml:space="preserve">Supplier   
Data Collector   </v>
      </c>
    </row>
    <row r="15" spans="1:16" customFormat="1" x14ac:dyDescent="0.25">
      <c r="A15" s="47" t="s">
        <v>146</v>
      </c>
      <c r="B15" s="135"/>
      <c r="C15" s="179">
        <v>44652</v>
      </c>
      <c r="D15" s="183" t="s">
        <v>127</v>
      </c>
      <c r="E15" s="11" t="s">
        <v>103</v>
      </c>
      <c r="F15" s="11" t="s">
        <v>246</v>
      </c>
      <c r="G15" s="98" t="s">
        <v>192</v>
      </c>
      <c r="H15" s="98" t="s">
        <v>110</v>
      </c>
      <c r="I15" s="11" t="s">
        <v>245</v>
      </c>
      <c r="J15" s="177" t="str">
        <f>'014'!$B$10</f>
        <v>75.3k mWh</v>
      </c>
      <c r="K15" s="173">
        <v>3</v>
      </c>
      <c r="L15" s="177" t="str">
        <f>'014'!$C$10</f>
        <v>125.4k mWh</v>
      </c>
      <c r="M15" s="175" t="s">
        <v>330</v>
      </c>
      <c r="N15" s="98" t="str">
        <f>'014'!D13</f>
        <v>Materiality increased following assessment</v>
      </c>
      <c r="O15" s="11" t="str">
        <f>'014'!$I$16</f>
        <v xml:space="preserve">Supplier   
Data Collector   
Data Aggregator   
non-Performance Assurance Parties  </v>
      </c>
      <c r="P15" s="11" t="str">
        <f>'014'!$J$16</f>
        <v xml:space="preserve">Supplier   
Data Aggregator   
non-Performance Assurance Parties   </v>
      </c>
    </row>
    <row r="16" spans="1:16" customFormat="1" x14ac:dyDescent="0.25">
      <c r="A16" s="47" t="s">
        <v>147</v>
      </c>
      <c r="B16" s="135"/>
      <c r="C16" s="179">
        <v>44652</v>
      </c>
      <c r="D16" s="183" t="s">
        <v>127</v>
      </c>
      <c r="E16" s="11" t="s">
        <v>103</v>
      </c>
      <c r="F16" s="11" t="s">
        <v>272</v>
      </c>
      <c r="G16" s="98" t="s">
        <v>192</v>
      </c>
      <c r="H16" s="98" t="s">
        <v>110</v>
      </c>
      <c r="I16" s="11" t="s">
        <v>249</v>
      </c>
      <c r="J16" s="177" t="str">
        <f>'015'!$B$10</f>
        <v>11.4k mWh</v>
      </c>
      <c r="K16" s="173">
        <v>2</v>
      </c>
      <c r="L16" s="177" t="str">
        <f>'015'!$C$10</f>
        <v>88.1k mWh</v>
      </c>
      <c r="M16" s="175" t="s">
        <v>331</v>
      </c>
      <c r="N16" s="98" t="str">
        <f>'015'!D13</f>
        <v>Materiality increased following assessment</v>
      </c>
      <c r="O16" s="11" t="str">
        <f>'015'!$I$16</f>
        <v xml:space="preserve">Licenced Distribution System Operator   
Supplier
Independent Distribution Netwok Operator   </v>
      </c>
      <c r="P16" s="11" t="str">
        <f>'015'!$J$16</f>
        <v>non-Performance Assurance Parties</v>
      </c>
    </row>
    <row r="17" spans="1:16" customFormat="1" x14ac:dyDescent="0.25">
      <c r="A17" s="47" t="s">
        <v>148</v>
      </c>
      <c r="B17" s="147"/>
      <c r="C17" s="179">
        <v>44652</v>
      </c>
      <c r="D17" s="183" t="s">
        <v>127</v>
      </c>
      <c r="E17" s="11" t="s">
        <v>253</v>
      </c>
      <c r="F17" s="11" t="s">
        <v>273</v>
      </c>
      <c r="G17" s="98" t="s">
        <v>192</v>
      </c>
      <c r="H17" s="98" t="s">
        <v>110</v>
      </c>
      <c r="I17" s="11" t="s">
        <v>251</v>
      </c>
      <c r="J17" s="177" t="str">
        <f>'016'!$B$11</f>
        <v>251.2k mWh</v>
      </c>
      <c r="K17" s="173">
        <v>4</v>
      </c>
      <c r="L17" s="177" t="str">
        <f>'016'!$C$11</f>
        <v>433.6k mWh</v>
      </c>
      <c r="M17" s="175" t="s">
        <v>330</v>
      </c>
      <c r="N17" s="98" t="str">
        <f>'016'!D14</f>
        <v>Materiality increased following assessment</v>
      </c>
      <c r="O17" s="11" t="str">
        <f>'016'!$I$17</f>
        <v xml:space="preserve">Licenced Distribution System Operator    
Supplier   
non-Performance Assurance Parties   </v>
      </c>
      <c r="P17" s="11" t="str">
        <f>'016'!$J$17</f>
        <v xml:space="preserve">Data Collector   
Supplier   
Data Aggregator   
non-Performance Assurance Parties   </v>
      </c>
    </row>
    <row r="18" spans="1:16" customFormat="1" x14ac:dyDescent="0.25">
      <c r="A18" s="47" t="s">
        <v>149</v>
      </c>
      <c r="B18" s="135"/>
      <c r="C18" s="184" t="s">
        <v>127</v>
      </c>
      <c r="D18" s="183" t="s">
        <v>127</v>
      </c>
      <c r="E18" s="11" t="s">
        <v>216</v>
      </c>
      <c r="F18" s="11" t="s">
        <v>256</v>
      </c>
      <c r="G18" s="98" t="s">
        <v>192</v>
      </c>
      <c r="H18" s="98" t="s">
        <v>110</v>
      </c>
      <c r="I18" s="11" t="s">
        <v>255</v>
      </c>
      <c r="J18" s="177" t="str">
        <f>'017'!$B$10</f>
        <v>5k mWh</v>
      </c>
      <c r="K18" s="173">
        <v>1</v>
      </c>
      <c r="L18" s="177" t="str">
        <f>'017'!$C$10</f>
        <v>38k mWh</v>
      </c>
      <c r="M18" s="175" t="s">
        <v>331</v>
      </c>
      <c r="N18" s="98" t="str">
        <f>'017'!D13</f>
        <v>Materiality increased following assessment</v>
      </c>
      <c r="O18" s="11" t="str">
        <f>'017'!$I$16</f>
        <v xml:space="preserve">Supplier   </v>
      </c>
      <c r="P18" s="11" t="str">
        <f>'017'!$J$16</f>
        <v xml:space="preserve">non-Performance Assurance Parties   </v>
      </c>
    </row>
    <row r="19" spans="1:16" customFormat="1" x14ac:dyDescent="0.25">
      <c r="A19" s="47" t="s">
        <v>150</v>
      </c>
      <c r="B19" s="147"/>
      <c r="C19" s="179">
        <v>44652</v>
      </c>
      <c r="D19" s="183" t="s">
        <v>127</v>
      </c>
      <c r="E19" s="11" t="s">
        <v>216</v>
      </c>
      <c r="F19" s="11" t="s">
        <v>274</v>
      </c>
      <c r="G19" s="98" t="s">
        <v>192</v>
      </c>
      <c r="H19" s="98" t="s">
        <v>110</v>
      </c>
      <c r="I19" s="11" t="s">
        <v>260</v>
      </c>
      <c r="J19" s="177" t="str">
        <f>'018'!$B$10</f>
        <v>114.4k mWh</v>
      </c>
      <c r="K19" s="173">
        <v>3</v>
      </c>
      <c r="L19" s="177" t="str">
        <f>'018'!$C$10</f>
        <v>202.0k mWh</v>
      </c>
      <c r="M19" s="175" t="s">
        <v>330</v>
      </c>
      <c r="N19" s="98" t="str">
        <f>'018'!D13</f>
        <v>Materiality increased following assessment</v>
      </c>
      <c r="O19" s="11" t="str">
        <f>'018'!$I$16</f>
        <v xml:space="preserve">Data Collector   
Supplier   </v>
      </c>
      <c r="P19" s="11" t="str">
        <f>'018'!$J$16</f>
        <v xml:space="preserve">Supplier   </v>
      </c>
    </row>
    <row r="20" spans="1:16" customFormat="1" x14ac:dyDescent="0.25">
      <c r="A20" s="47" t="s">
        <v>151</v>
      </c>
      <c r="B20" s="135"/>
      <c r="C20" s="179">
        <v>44652</v>
      </c>
      <c r="D20" s="183" t="s">
        <v>127</v>
      </c>
      <c r="E20" s="11" t="s">
        <v>253</v>
      </c>
      <c r="F20" s="11" t="s">
        <v>108</v>
      </c>
      <c r="G20" s="98" t="s">
        <v>166</v>
      </c>
      <c r="H20" s="98" t="s">
        <v>265</v>
      </c>
      <c r="I20" s="11" t="s">
        <v>287</v>
      </c>
      <c r="J20" s="177" t="str">
        <f>'019'!$B$10</f>
        <v>3.1k mWh</v>
      </c>
      <c r="K20" s="173">
        <v>2</v>
      </c>
      <c r="L20" s="177" t="str">
        <f>'019'!$C$10</f>
        <v>17.2k mWh</v>
      </c>
      <c r="M20" s="175" t="s">
        <v>331</v>
      </c>
      <c r="N20" s="98" t="str">
        <f>'019'!D13</f>
        <v>Materiality decreased following assessment</v>
      </c>
      <c r="O20" s="11" t="str">
        <f>'019'!$I$16</f>
        <v xml:space="preserve">Registrant   
Licensed Distribution System Operator   
CVA Meter Operator Agent   </v>
      </c>
      <c r="P20" s="11" t="str">
        <f>'019'!$J$16</f>
        <v>non-Performance Assurance Parties</v>
      </c>
    </row>
    <row r="21" spans="1:16" customFormat="1" x14ac:dyDescent="0.25">
      <c r="A21" s="47" t="s">
        <v>152</v>
      </c>
      <c r="B21" s="135"/>
      <c r="C21" s="184" t="s">
        <v>127</v>
      </c>
      <c r="D21" s="183" t="s">
        <v>127</v>
      </c>
      <c r="E21" s="11" t="s">
        <v>200</v>
      </c>
      <c r="F21" s="11" t="s">
        <v>201</v>
      </c>
      <c r="G21" s="98" t="s">
        <v>166</v>
      </c>
      <c r="H21" s="98" t="s">
        <v>265</v>
      </c>
      <c r="I21" s="11" t="s">
        <v>289</v>
      </c>
      <c r="J21" s="177" t="str">
        <f>'020'!$B$10</f>
        <v>25.8k mWh</v>
      </c>
      <c r="K21" s="173">
        <v>2</v>
      </c>
      <c r="L21" s="177" t="str">
        <f>'020'!$C$10</f>
        <v>58.9k mWh</v>
      </c>
      <c r="M21" s="175" t="s">
        <v>329</v>
      </c>
      <c r="N21" s="98" t="str">
        <f>'020'!D13</f>
        <v>Materiality increased following assessment</v>
      </c>
      <c r="O21" s="11" t="str">
        <f>'020'!$I$16</f>
        <v xml:space="preserve">Licensed Distribution System Operator   
CVA Meter Operator Agent   
non-Performance Assurance Parties   </v>
      </c>
      <c r="P21" s="11" t="str">
        <f>'020'!$J$16</f>
        <v xml:space="preserve">Registrant   
Licensed Distribution System Operator   
CVA Meter Operator Agent   
non-Performance Assurance Parties   </v>
      </c>
    </row>
    <row r="22" spans="1:16" customFormat="1" x14ac:dyDescent="0.25">
      <c r="A22" s="47" t="s">
        <v>153</v>
      </c>
      <c r="B22" s="147"/>
      <c r="C22" s="179">
        <v>44652</v>
      </c>
      <c r="D22" s="183" t="s">
        <v>127</v>
      </c>
      <c r="E22" s="11" t="s">
        <v>216</v>
      </c>
      <c r="F22" s="11" t="s">
        <v>275</v>
      </c>
      <c r="G22" s="98" t="s">
        <v>166</v>
      </c>
      <c r="H22" s="98" t="s">
        <v>265</v>
      </c>
      <c r="I22" s="11" t="s">
        <v>291</v>
      </c>
      <c r="J22" s="177" t="str">
        <f>'021'!$B$10</f>
        <v>1.2m mWh</v>
      </c>
      <c r="K22" s="173">
        <v>5</v>
      </c>
      <c r="L22" s="177" t="str">
        <f>'021'!$C$10</f>
        <v>2.6m mWh</v>
      </c>
      <c r="M22" s="175" t="s">
        <v>329</v>
      </c>
      <c r="N22" s="98" t="str">
        <f>'021'!D13</f>
        <v>Materiality increased following assessment</v>
      </c>
      <c r="O22" s="11" t="str">
        <f>'021'!$I$16</f>
        <v xml:space="preserve">CVA Meter Operator Agent   
non-Performance Assurance Parties   </v>
      </c>
      <c r="P22" s="11" t="str">
        <f>'021'!$J$16</f>
        <v xml:space="preserve">Registrant   
Licensed Distribution System Operator   
non-Performance Assurance Parties   </v>
      </c>
    </row>
    <row r="23" spans="1:16" customFormat="1" x14ac:dyDescent="0.25">
      <c r="A23" s="47" t="s">
        <v>154</v>
      </c>
      <c r="B23" s="135"/>
      <c r="C23" s="179">
        <v>44652</v>
      </c>
      <c r="D23" s="183" t="s">
        <v>127</v>
      </c>
      <c r="E23" s="11" t="s">
        <v>200</v>
      </c>
      <c r="F23" s="11" t="s">
        <v>276</v>
      </c>
      <c r="G23" s="98" t="s">
        <v>166</v>
      </c>
      <c r="H23" s="98" t="s">
        <v>265</v>
      </c>
      <c r="I23" s="11" t="s">
        <v>292</v>
      </c>
      <c r="J23" s="177" t="str">
        <f>'022'!$B$10</f>
        <v>62k mWh</v>
      </c>
      <c r="K23" s="173">
        <v>3</v>
      </c>
      <c r="L23" s="177" t="str">
        <f>'022'!$C$10</f>
        <v>436.0k mWh</v>
      </c>
      <c r="M23" s="175" t="s">
        <v>331</v>
      </c>
      <c r="N23" s="98" t="str">
        <f>'022'!D13</f>
        <v>Materiality increased following assessment</v>
      </c>
      <c r="O23" s="11" t="str">
        <f>'022'!$I$16</f>
        <v xml:space="preserve">Registrant   
Licensed Distribution System Operator   
CVA Meter Operator Agent   
non-Performance Assurance Parties   </v>
      </c>
      <c r="P23" s="11" t="str">
        <f>'022'!$J$16</f>
        <v xml:space="preserve">Registrant   
Licensed Distribution System Operator   
non-Performance Assurance Parties   </v>
      </c>
    </row>
    <row r="24" spans="1:16" customFormat="1" x14ac:dyDescent="0.25">
      <c r="A24" s="47" t="s">
        <v>155</v>
      </c>
      <c r="B24" s="147"/>
      <c r="C24" s="179">
        <v>44652</v>
      </c>
      <c r="D24" s="183" t="s">
        <v>127</v>
      </c>
      <c r="E24" s="11" t="s">
        <v>200</v>
      </c>
      <c r="F24" s="11" t="s">
        <v>268</v>
      </c>
      <c r="G24" s="98" t="s">
        <v>166</v>
      </c>
      <c r="H24" s="98" t="s">
        <v>265</v>
      </c>
      <c r="I24" s="11" t="s">
        <v>294</v>
      </c>
      <c r="J24" s="177" t="str">
        <f>'023'!$B$10</f>
        <v>1m mWh</v>
      </c>
      <c r="K24" s="173">
        <v>5</v>
      </c>
      <c r="L24" s="177" t="str">
        <f>'023'!$C$10</f>
        <v>2.1m mWh</v>
      </c>
      <c r="M24" s="175" t="s">
        <v>329</v>
      </c>
      <c r="N24" s="98" t="str">
        <f>'023'!D13</f>
        <v>Materiality increased following assessment</v>
      </c>
      <c r="O24" s="11" t="str">
        <f>'023'!$I$16</f>
        <v>Registrant</v>
      </c>
      <c r="P24" s="11" t="str">
        <f>'023'!$J$16</f>
        <v xml:space="preserve">Registrant   
CVA Meter Operator Agent   
non-Performance Assurance Parties   </v>
      </c>
    </row>
    <row r="25" spans="1:16" customFormat="1" x14ac:dyDescent="0.25">
      <c r="A25" s="47" t="s">
        <v>156</v>
      </c>
      <c r="B25" s="135"/>
      <c r="C25" s="179">
        <v>44652</v>
      </c>
      <c r="D25" s="183" t="s">
        <v>127</v>
      </c>
      <c r="E25" s="11" t="s">
        <v>253</v>
      </c>
      <c r="F25" s="11" t="s">
        <v>272</v>
      </c>
      <c r="G25" s="98" t="s">
        <v>166</v>
      </c>
      <c r="H25" s="98" t="s">
        <v>265</v>
      </c>
      <c r="I25" s="11" t="s">
        <v>298</v>
      </c>
      <c r="J25" s="177" t="str">
        <f>'024'!$B$10</f>
        <v>3.5k mWh</v>
      </c>
      <c r="K25" s="173">
        <v>1</v>
      </c>
      <c r="L25" s="177" t="str">
        <f>'024'!$C$10</f>
        <v>34.9k mWh</v>
      </c>
      <c r="M25" s="175" t="s">
        <v>331</v>
      </c>
      <c r="N25" s="98" t="str">
        <f>'024'!D13</f>
        <v>Materiality increased following assessment</v>
      </c>
      <c r="O25" s="11" t="str">
        <f>'024'!$I$16</f>
        <v xml:space="preserve">Registrant   
Licensed Distribution System Operator   
non-Performance Assurance Parties   </v>
      </c>
      <c r="P25" s="11" t="str">
        <f>'024'!$J$16</f>
        <v>non-Performance Assurance Parties</v>
      </c>
    </row>
    <row r="26" spans="1:16" customFormat="1" x14ac:dyDescent="0.25">
      <c r="A26" s="47" t="s">
        <v>157</v>
      </c>
      <c r="B26" s="135"/>
      <c r="C26" s="179">
        <v>44652</v>
      </c>
      <c r="D26" s="183" t="s">
        <v>127</v>
      </c>
      <c r="E26" s="162" t="s">
        <v>216</v>
      </c>
      <c r="F26" s="162" t="s">
        <v>663</v>
      </c>
      <c r="G26" s="98" t="s">
        <v>665</v>
      </c>
      <c r="H26" s="98" t="s">
        <v>110</v>
      </c>
      <c r="I26" s="54" t="s">
        <v>706</v>
      </c>
      <c r="J26" s="177">
        <f>'025'!$B$10</f>
        <v>0</v>
      </c>
      <c r="K26" s="119"/>
      <c r="L26" s="177">
        <f>'025'!$C$10</f>
        <v>0</v>
      </c>
      <c r="M26" s="175"/>
      <c r="N26" s="98" t="str">
        <f>'025'!D13</f>
        <v>n/a (new risk)</v>
      </c>
      <c r="O26" s="11" t="str">
        <f>'025'!$I$16</f>
        <v>Virtual Lead Parties
Suppliers
Supplier Meter Registration Service</v>
      </c>
      <c r="P26" s="11" t="str">
        <f>'025'!$J$16</f>
        <v>Virtual Lead Parties
Suppliers
Supplier Meter Registration Service</v>
      </c>
    </row>
    <row r="27" spans="1:16" customFormat="1" x14ac:dyDescent="0.25">
      <c r="A27" s="47" t="s">
        <v>158</v>
      </c>
      <c r="B27" s="135"/>
      <c r="C27" s="179">
        <v>44652</v>
      </c>
      <c r="D27" s="183" t="s">
        <v>127</v>
      </c>
      <c r="E27" s="11" t="s">
        <v>278</v>
      </c>
      <c r="F27" s="11" t="s">
        <v>279</v>
      </c>
      <c r="G27" s="98" t="s">
        <v>166</v>
      </c>
      <c r="H27" s="98" t="s">
        <v>265</v>
      </c>
      <c r="I27" s="11" t="s">
        <v>301</v>
      </c>
      <c r="J27" s="177" t="str">
        <f>'026'!$B$10</f>
        <v>49.9k mWh</v>
      </c>
      <c r="K27" s="173">
        <v>3</v>
      </c>
      <c r="L27" s="177" t="str">
        <f>'026'!$C$10</f>
        <v>117.8k mWh</v>
      </c>
      <c r="M27" s="175" t="s">
        <v>329</v>
      </c>
      <c r="N27" s="98" t="str">
        <f>'026'!D13</f>
        <v>Materiality increased following assessment</v>
      </c>
      <c r="O27" s="11" t="str">
        <f>'026'!$I$16</f>
        <v xml:space="preserve">Registrant   
Licensed Distribution System Operator   </v>
      </c>
      <c r="P27" s="11" t="str">
        <f>'026'!$J$16</f>
        <v xml:space="preserve">Licensed Distribution System Operator   
non-Performance Assurance Parties   </v>
      </c>
    </row>
    <row r="28" spans="1:16" s="193" customFormat="1" x14ac:dyDescent="0.25">
      <c r="A28" s="185" t="s">
        <v>159</v>
      </c>
      <c r="B28" s="186"/>
      <c r="C28" s="187">
        <v>44652</v>
      </c>
      <c r="D28" s="188" t="s">
        <v>127</v>
      </c>
      <c r="E28" s="189" t="s">
        <v>278</v>
      </c>
      <c r="F28" s="189" t="s">
        <v>853</v>
      </c>
      <c r="G28" s="190" t="s">
        <v>166</v>
      </c>
      <c r="H28" s="190" t="s">
        <v>265</v>
      </c>
      <c r="I28" s="189" t="s">
        <v>305</v>
      </c>
      <c r="J28" s="194" t="e">
        <f>#REF!</f>
        <v>#REF!</v>
      </c>
      <c r="K28" s="191">
        <v>5</v>
      </c>
      <c r="L28" s="194" t="e">
        <f>#REF!</f>
        <v>#REF!</v>
      </c>
      <c r="M28" s="192" t="s">
        <v>330</v>
      </c>
      <c r="N28" s="190" t="e">
        <f>#REF!</f>
        <v>#REF!</v>
      </c>
      <c r="O28" s="189" t="e">
        <f>#REF!</f>
        <v>#REF!</v>
      </c>
      <c r="P28" s="189" t="e">
        <f>#REF!</f>
        <v>#REF!</v>
      </c>
    </row>
    <row r="29" spans="1:16" customFormat="1" x14ac:dyDescent="0.25">
      <c r="A29" s="47" t="s">
        <v>160</v>
      </c>
      <c r="B29" s="135"/>
      <c r="C29" s="179">
        <v>44652</v>
      </c>
      <c r="D29" s="183" t="s">
        <v>127</v>
      </c>
      <c r="E29" s="11" t="s">
        <v>278</v>
      </c>
      <c r="F29" s="11" t="s">
        <v>280</v>
      </c>
      <c r="G29" s="98" t="s">
        <v>166</v>
      </c>
      <c r="H29" s="98" t="s">
        <v>265</v>
      </c>
      <c r="I29" s="11" t="s">
        <v>306</v>
      </c>
      <c r="J29" s="177" t="str">
        <f>'028'!$B$10</f>
        <v>44.7k mWh</v>
      </c>
      <c r="K29" s="173">
        <v>3</v>
      </c>
      <c r="L29" s="177" t="str">
        <f>'028'!$C$10</f>
        <v>603.7k mWh</v>
      </c>
      <c r="M29" s="175" t="s">
        <v>331</v>
      </c>
      <c r="N29" s="98" t="str">
        <f>'028'!D13</f>
        <v>Materiality increased following assessment</v>
      </c>
      <c r="O29" s="11" t="str">
        <f>'028'!$I$16</f>
        <v>non-Performance Assurance Parties</v>
      </c>
      <c r="P29" s="11" t="str">
        <f>'028'!$J$16</f>
        <v>non-Performance Assurance Parties</v>
      </c>
    </row>
    <row r="30" spans="1:16" customFormat="1" x14ac:dyDescent="0.25">
      <c r="A30" s="47" t="s">
        <v>161</v>
      </c>
      <c r="B30" s="135"/>
      <c r="C30" s="179">
        <v>44652</v>
      </c>
      <c r="D30" s="183" t="s">
        <v>127</v>
      </c>
      <c r="E30" s="11" t="s">
        <v>278</v>
      </c>
      <c r="F30" s="11" t="s">
        <v>281</v>
      </c>
      <c r="G30" s="98" t="s">
        <v>166</v>
      </c>
      <c r="H30" s="98" t="s">
        <v>265</v>
      </c>
      <c r="I30" s="11" t="s">
        <v>310</v>
      </c>
      <c r="J30" s="177" t="str">
        <f>'029'!$B$10</f>
        <v>5.8k mWh</v>
      </c>
      <c r="K30" s="182">
        <v>1</v>
      </c>
      <c r="L30" s="177" t="str">
        <f>'029'!$C$10</f>
        <v>6k mWh</v>
      </c>
      <c r="M30" s="175" t="s">
        <v>330</v>
      </c>
      <c r="N30" s="98" t="str">
        <f>'029'!D13</f>
        <v>Materiality increased following assessment</v>
      </c>
      <c r="O30" s="11" t="str">
        <f>'029'!$I$16</f>
        <v>non-Performance Assurance Parties</v>
      </c>
      <c r="P30" s="11" t="str">
        <f>'029'!$J$16</f>
        <v>non-Performance Assurance Parties</v>
      </c>
    </row>
    <row r="31" spans="1:16" customFormat="1" x14ac:dyDescent="0.25">
      <c r="A31" s="47" t="s">
        <v>162</v>
      </c>
      <c r="B31" s="135"/>
      <c r="C31" s="179">
        <v>44652</v>
      </c>
      <c r="D31" s="183" t="s">
        <v>127</v>
      </c>
      <c r="E31" s="11" t="s">
        <v>278</v>
      </c>
      <c r="F31" s="11" t="s">
        <v>282</v>
      </c>
      <c r="G31" s="98" t="s">
        <v>166</v>
      </c>
      <c r="H31" s="98" t="s">
        <v>265</v>
      </c>
      <c r="I31" s="11" t="s">
        <v>313</v>
      </c>
      <c r="J31" s="177" t="str">
        <f>'030'!$B$10</f>
        <v>180k mWh</v>
      </c>
      <c r="K31" s="173">
        <v>4</v>
      </c>
      <c r="L31" s="177" t="str">
        <f>'030'!$C$10</f>
        <v>213.5k mWh</v>
      </c>
      <c r="M31" s="175" t="s">
        <v>330</v>
      </c>
      <c r="N31" s="98" t="str">
        <f>'030'!D13</f>
        <v>Materiality increased following assessment</v>
      </c>
      <c r="O31" s="11" t="str">
        <f>'030'!$I$16</f>
        <v>non-Performance Assurance Parties</v>
      </c>
      <c r="P31" s="11" t="str">
        <f>'030'!$J$16</f>
        <v>non-Performance Assurance Parties</v>
      </c>
    </row>
    <row r="32" spans="1:16" customFormat="1" x14ac:dyDescent="0.25">
      <c r="A32" s="47" t="s">
        <v>163</v>
      </c>
      <c r="B32" s="135"/>
      <c r="C32" s="179">
        <v>44652</v>
      </c>
      <c r="D32" s="183" t="s">
        <v>127</v>
      </c>
      <c r="E32" s="11" t="s">
        <v>278</v>
      </c>
      <c r="F32" s="11" t="s">
        <v>283</v>
      </c>
      <c r="G32" s="98" t="s">
        <v>166</v>
      </c>
      <c r="H32" s="98" t="s">
        <v>265</v>
      </c>
      <c r="I32" s="11" t="s">
        <v>315</v>
      </c>
      <c r="J32" s="177" t="str">
        <f>'031'!$B$10</f>
        <v>1.5k mWh</v>
      </c>
      <c r="K32" s="173">
        <v>1</v>
      </c>
      <c r="L32" s="177" t="str">
        <f>'031'!$C$10</f>
        <v>2.3k mWh</v>
      </c>
      <c r="M32" s="175" t="s">
        <v>330</v>
      </c>
      <c r="N32" s="98" t="str">
        <f>'031'!D13</f>
        <v>Materiality increased following assessment</v>
      </c>
      <c r="O32" s="11" t="str">
        <f>'031'!$I$16</f>
        <v>non-Performance Assurance Parties</v>
      </c>
      <c r="P32" s="11" t="str">
        <f>'031'!$J$16</f>
        <v>non-Performance Assurance Parties</v>
      </c>
    </row>
    <row r="33" spans="1:16" customFormat="1" x14ac:dyDescent="0.25">
      <c r="A33" s="47" t="s">
        <v>164</v>
      </c>
      <c r="B33" s="135"/>
      <c r="C33" s="179">
        <v>44652</v>
      </c>
      <c r="D33" s="183" t="s">
        <v>127</v>
      </c>
      <c r="E33" s="11" t="s">
        <v>278</v>
      </c>
      <c r="F33" s="11" t="s">
        <v>284</v>
      </c>
      <c r="G33" s="98" t="s">
        <v>166</v>
      </c>
      <c r="H33" s="98" t="s">
        <v>265</v>
      </c>
      <c r="I33" s="11" t="s">
        <v>318</v>
      </c>
      <c r="J33" s="177" t="str">
        <f>'032'!$B$10</f>
        <v>29k mWh</v>
      </c>
      <c r="K33" s="173">
        <v>2</v>
      </c>
      <c r="L33" s="177" t="str">
        <f>'032'!$C$10</f>
        <v>179k mWh</v>
      </c>
      <c r="M33" s="175" t="s">
        <v>331</v>
      </c>
      <c r="N33" s="98" t="str">
        <f>'032'!D13</f>
        <v>Materiality increased following assessment</v>
      </c>
      <c r="O33" s="11" t="str">
        <f>'032'!$I$16</f>
        <v>Registrant   
non-Performance Assurance Parties</v>
      </c>
      <c r="P33" s="11" t="str">
        <f>'032'!$J$16</f>
        <v>non-Performance Assurance Parties</v>
      </c>
    </row>
    <row r="34" spans="1:16" customFormat="1" x14ac:dyDescent="0.25">
      <c r="A34" s="47" t="s">
        <v>165</v>
      </c>
      <c r="B34" s="135"/>
      <c r="C34" s="179">
        <v>44652</v>
      </c>
      <c r="D34" s="183" t="s">
        <v>127</v>
      </c>
      <c r="E34" s="11" t="s">
        <v>278</v>
      </c>
      <c r="F34" s="11" t="s">
        <v>285</v>
      </c>
      <c r="G34" s="98" t="s">
        <v>166</v>
      </c>
      <c r="H34" s="98" t="s">
        <v>265</v>
      </c>
      <c r="I34" s="11" t="s">
        <v>321</v>
      </c>
      <c r="J34" s="177" t="str">
        <f>'033'!$B$10</f>
        <v>1.7k mWh</v>
      </c>
      <c r="K34" s="173">
        <v>1</v>
      </c>
      <c r="L34" s="177" t="str">
        <f>'033'!$C$10</f>
        <v>15 mWh</v>
      </c>
      <c r="M34" s="175" t="s">
        <v>331</v>
      </c>
      <c r="N34" s="98" t="str">
        <f>'033'!D13</f>
        <v>Materiality increased following assessment</v>
      </c>
      <c r="O34" s="11" t="str">
        <f>'033'!$I$16</f>
        <v>non-Performance Assurance Parties</v>
      </c>
      <c r="P34" s="11" t="str">
        <f>'033'!$J$16</f>
        <v>non-Performance Assurance Parties</v>
      </c>
    </row>
    <row r="35" spans="1:16" customFormat="1" x14ac:dyDescent="0.25">
      <c r="A35" s="47" t="s">
        <v>187</v>
      </c>
      <c r="B35" s="135"/>
      <c r="C35" s="179">
        <v>44652</v>
      </c>
      <c r="D35" s="183" t="s">
        <v>127</v>
      </c>
      <c r="E35" s="11" t="s">
        <v>278</v>
      </c>
      <c r="F35" s="11" t="s">
        <v>286</v>
      </c>
      <c r="G35" s="98" t="s">
        <v>166</v>
      </c>
      <c r="H35" s="98" t="s">
        <v>265</v>
      </c>
      <c r="I35" s="11" t="s">
        <v>324</v>
      </c>
      <c r="J35" s="177" t="str">
        <f>'034'!$B$10</f>
        <v>2.4k mWh</v>
      </c>
      <c r="K35" s="173">
        <v>1</v>
      </c>
      <c r="L35" s="177" t="str">
        <f>'034'!$C$10</f>
        <v>82.1k mWh</v>
      </c>
      <c r="M35" s="175" t="s">
        <v>331</v>
      </c>
      <c r="N35" s="98" t="str">
        <f>'034'!D13</f>
        <v>Materiality increased following assessment</v>
      </c>
      <c r="O35" s="11" t="str">
        <f>'034'!$I$16</f>
        <v xml:space="preserve">Data Aggregator   
non-Performance Assurance Parties   </v>
      </c>
      <c r="P35" s="11" t="str">
        <f>'034'!$J$16</f>
        <v>non-Performance Assurance Parties</v>
      </c>
    </row>
    <row r="36" spans="1:16" x14ac:dyDescent="0.25">
      <c r="A36" s="111"/>
      <c r="C36" s="180"/>
      <c r="J36" s="100"/>
      <c r="L36" s="100"/>
    </row>
    <row r="37" spans="1:16" x14ac:dyDescent="0.25">
      <c r="A37" s="111"/>
      <c r="C37" s="180"/>
      <c r="J37" s="100"/>
      <c r="L37" s="100"/>
    </row>
    <row r="38" spans="1:16" x14ac:dyDescent="0.25">
      <c r="A38" s="111"/>
      <c r="C38" s="180"/>
      <c r="J38" s="100"/>
      <c r="L38" s="100"/>
    </row>
    <row r="39" spans="1:16" x14ac:dyDescent="0.25">
      <c r="A39" s="111"/>
      <c r="C39" s="180"/>
      <c r="J39" s="100"/>
      <c r="L39" s="100"/>
    </row>
    <row r="40" spans="1:16" x14ac:dyDescent="0.25">
      <c r="A40" s="111"/>
      <c r="C40" s="180"/>
      <c r="J40" s="100"/>
      <c r="L40" s="100"/>
    </row>
    <row r="42" spans="1:16" x14ac:dyDescent="0.25">
      <c r="E42" s="116"/>
      <c r="J42" s="100"/>
      <c r="L42" s="100"/>
    </row>
    <row r="44" spans="1:16" x14ac:dyDescent="0.25">
      <c r="C44" s="181"/>
      <c r="F44" s="116"/>
      <c r="G44" s="116"/>
      <c r="H44" s="116"/>
      <c r="I44" s="116"/>
    </row>
    <row r="45" spans="1:16" ht="18.75" x14ac:dyDescent="0.25">
      <c r="C45" s="181"/>
      <c r="F45" s="116"/>
      <c r="G45" s="117"/>
      <c r="H45" s="116"/>
      <c r="I45" s="117"/>
    </row>
    <row r="46" spans="1:16" x14ac:dyDescent="0.25">
      <c r="C46" s="181"/>
      <c r="F46" s="116"/>
      <c r="G46" s="116"/>
      <c r="H46" s="116"/>
      <c r="I46" s="116"/>
    </row>
    <row r="47" spans="1:16" x14ac:dyDescent="0.25">
      <c r="C47" s="181"/>
      <c r="F47" s="116"/>
      <c r="G47" s="116"/>
      <c r="H47" s="116"/>
      <c r="I47" s="116"/>
    </row>
    <row r="48" spans="1:16" x14ac:dyDescent="0.25">
      <c r="C48" s="181"/>
      <c r="F48" s="116"/>
      <c r="G48" s="116"/>
      <c r="H48" s="116"/>
      <c r="I48" s="116"/>
    </row>
    <row r="49" spans="3:9" x14ac:dyDescent="0.25">
      <c r="C49" s="181"/>
      <c r="F49" s="116"/>
      <c r="G49" s="116"/>
      <c r="H49" s="116"/>
      <c r="I49" s="116"/>
    </row>
    <row r="50" spans="3:9" x14ac:dyDescent="0.25">
      <c r="C50" s="181"/>
      <c r="F50" s="116"/>
      <c r="G50" s="116"/>
      <c r="H50" s="116"/>
      <c r="I50" s="116"/>
    </row>
    <row r="51" spans="3:9" x14ac:dyDescent="0.25">
      <c r="C51" s="181"/>
      <c r="F51" s="116"/>
      <c r="G51" s="116"/>
      <c r="H51" s="116"/>
      <c r="I51" s="116"/>
    </row>
    <row r="52" spans="3:9" x14ac:dyDescent="0.25">
      <c r="C52" s="181"/>
      <c r="F52" s="116"/>
      <c r="G52" s="116"/>
      <c r="H52" s="116"/>
      <c r="I52" s="116"/>
    </row>
    <row r="53" spans="3:9" x14ac:dyDescent="0.25">
      <c r="C53" s="181"/>
      <c r="F53" s="116"/>
      <c r="G53" s="116"/>
      <c r="H53" s="116"/>
      <c r="I53" s="116"/>
    </row>
    <row r="54" spans="3:9" x14ac:dyDescent="0.25">
      <c r="C54" s="181"/>
      <c r="F54" s="116"/>
      <c r="G54" s="116"/>
      <c r="H54" s="116"/>
      <c r="I54" s="116"/>
    </row>
    <row r="55" spans="3:9" x14ac:dyDescent="0.25">
      <c r="C55" s="181"/>
      <c r="F55" s="116"/>
      <c r="G55" s="116"/>
      <c r="H55" s="116"/>
      <c r="I55" s="116"/>
    </row>
    <row r="56" spans="3:9" x14ac:dyDescent="0.25">
      <c r="C56" s="181"/>
      <c r="F56" s="116"/>
      <c r="G56" s="116"/>
      <c r="H56" s="116"/>
      <c r="I56" s="116"/>
    </row>
    <row r="57" spans="3:9" x14ac:dyDescent="0.25">
      <c r="C57" s="181"/>
      <c r="F57" s="116"/>
      <c r="G57" s="116"/>
      <c r="H57" s="116"/>
      <c r="I57" s="116"/>
    </row>
    <row r="58" spans="3:9" x14ac:dyDescent="0.25">
      <c r="C58" s="181"/>
      <c r="F58" s="116"/>
      <c r="G58" s="116"/>
      <c r="H58" s="116"/>
      <c r="I58" s="116"/>
    </row>
    <row r="59" spans="3:9" x14ac:dyDescent="0.25">
      <c r="C59" s="181"/>
      <c r="F59" s="116"/>
      <c r="G59" s="116"/>
      <c r="H59" s="116"/>
      <c r="I59" s="116"/>
    </row>
    <row r="60" spans="3:9" ht="18.75" x14ac:dyDescent="0.25">
      <c r="C60" s="181"/>
      <c r="F60" s="116"/>
      <c r="G60" s="116"/>
      <c r="H60" s="116"/>
      <c r="I60" s="117"/>
    </row>
    <row r="61" spans="3:9" x14ac:dyDescent="0.25">
      <c r="C61" s="181"/>
      <c r="F61" s="116"/>
      <c r="G61" s="116"/>
      <c r="H61" s="116"/>
      <c r="I61" s="116"/>
    </row>
    <row r="62" spans="3:9" x14ac:dyDescent="0.25">
      <c r="C62" s="181"/>
      <c r="F62" s="116"/>
      <c r="G62" s="116"/>
      <c r="H62" s="116"/>
      <c r="I62" s="116"/>
    </row>
    <row r="63" spans="3:9" x14ac:dyDescent="0.25">
      <c r="C63" s="181"/>
      <c r="F63" s="116"/>
      <c r="G63" s="116"/>
      <c r="H63" s="116"/>
      <c r="I63" s="116"/>
    </row>
    <row r="64" spans="3:9" x14ac:dyDescent="0.25">
      <c r="C64" s="181"/>
      <c r="F64" s="116"/>
      <c r="G64" s="116"/>
      <c r="H64" s="116"/>
      <c r="I64" s="116"/>
    </row>
    <row r="65" spans="3:9" x14ac:dyDescent="0.25">
      <c r="C65" s="181"/>
      <c r="F65" s="116"/>
      <c r="G65" s="116"/>
      <c r="H65" s="116"/>
      <c r="I65" s="116"/>
    </row>
    <row r="66" spans="3:9" x14ac:dyDescent="0.25">
      <c r="C66" s="181"/>
      <c r="F66" s="116"/>
      <c r="G66" s="116"/>
      <c r="H66" s="116"/>
      <c r="I66" s="116"/>
    </row>
    <row r="67" spans="3:9" x14ac:dyDescent="0.25">
      <c r="C67" s="181"/>
      <c r="F67" s="116"/>
      <c r="G67" s="116"/>
      <c r="H67" s="116"/>
      <c r="I67" s="116"/>
    </row>
    <row r="68" spans="3:9" x14ac:dyDescent="0.25">
      <c r="C68" s="181"/>
      <c r="F68" s="116"/>
      <c r="G68" s="116"/>
      <c r="H68" s="116"/>
      <c r="I68" s="116"/>
    </row>
    <row r="69" spans="3:9" x14ac:dyDescent="0.25">
      <c r="C69" s="181"/>
      <c r="F69" s="116"/>
      <c r="G69" s="116"/>
      <c r="H69" s="116"/>
      <c r="I69" s="116"/>
    </row>
    <row r="70" spans="3:9" x14ac:dyDescent="0.25">
      <c r="C70" s="181"/>
      <c r="F70" s="116"/>
      <c r="G70" s="116"/>
      <c r="H70" s="116"/>
      <c r="I70" s="116"/>
    </row>
    <row r="71" spans="3:9" x14ac:dyDescent="0.25">
      <c r="C71" s="181"/>
      <c r="F71" s="116"/>
      <c r="G71" s="116"/>
      <c r="H71" s="116"/>
      <c r="I71" s="116"/>
    </row>
    <row r="72" spans="3:9" x14ac:dyDescent="0.25">
      <c r="C72" s="181"/>
      <c r="F72" s="116"/>
      <c r="G72" s="116"/>
      <c r="H72" s="116"/>
      <c r="I72" s="116"/>
    </row>
    <row r="73" spans="3:9" ht="18.75" x14ac:dyDescent="0.25">
      <c r="C73" s="181"/>
      <c r="F73" s="116"/>
      <c r="G73" s="117"/>
      <c r="H73" s="116"/>
      <c r="I73" s="117"/>
    </row>
    <row r="74" spans="3:9" ht="18.75" x14ac:dyDescent="0.25">
      <c r="C74" s="181"/>
      <c r="F74" s="116"/>
      <c r="G74" s="117"/>
      <c r="H74" s="116"/>
      <c r="I74" s="117"/>
    </row>
    <row r="75" spans="3:9" x14ac:dyDescent="0.25">
      <c r="C75" s="181"/>
      <c r="F75" s="116"/>
      <c r="G75" s="116"/>
      <c r="H75" s="116"/>
      <c r="I75" s="116"/>
    </row>
    <row r="76" spans="3:9" x14ac:dyDescent="0.25">
      <c r="C76" s="181"/>
      <c r="F76" s="116"/>
      <c r="G76" s="116"/>
      <c r="H76" s="116"/>
      <c r="I76" s="116"/>
    </row>
    <row r="77" spans="3:9" x14ac:dyDescent="0.25">
      <c r="C77" s="181"/>
      <c r="F77" s="116"/>
      <c r="G77" s="116"/>
      <c r="H77" s="116"/>
      <c r="I77" s="116"/>
    </row>
  </sheetData>
  <autoFilter ref="A1:P35">
    <sortState ref="A2:U35">
      <sortCondition ref="A1:A35"/>
    </sortState>
  </autoFilter>
  <sortState ref="A2:U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5" x14ac:dyDescent="0.25"/>
  <cols>
    <col min="1" max="1" width="3.28515625" customWidth="1"/>
    <col min="3" max="3" width="18.140625" customWidth="1"/>
    <col min="4" max="4" width="34.28515625" bestFit="1" customWidth="1"/>
    <col min="5" max="5" width="20" customWidth="1"/>
  </cols>
  <sheetData>
    <row r="2" spans="2:5" x14ac:dyDescent="0.25">
      <c r="B2" s="62" t="s">
        <v>180</v>
      </c>
      <c r="C2" s="62" t="s">
        <v>6</v>
      </c>
      <c r="D2" s="62" t="s">
        <v>181</v>
      </c>
      <c r="E2" s="62" t="s">
        <v>182</v>
      </c>
    </row>
    <row r="3" spans="2:5" x14ac:dyDescent="0.25">
      <c r="B3" s="135">
        <v>0.1</v>
      </c>
      <c r="C3" s="133">
        <v>43433</v>
      </c>
      <c r="D3" s="134" t="s">
        <v>183</v>
      </c>
      <c r="E3" s="135" t="s">
        <v>458</v>
      </c>
    </row>
    <row r="4" spans="2:5" x14ac:dyDescent="0.25">
      <c r="B4" s="136">
        <v>1</v>
      </c>
      <c r="C4" s="133">
        <v>43496</v>
      </c>
      <c r="D4" s="134" t="s">
        <v>459</v>
      </c>
      <c r="E4" s="135" t="s">
        <v>458</v>
      </c>
    </row>
    <row r="5" spans="2:5" x14ac:dyDescent="0.25">
      <c r="B5" s="136">
        <v>1.1000000000000001</v>
      </c>
      <c r="C5" s="133">
        <v>43615</v>
      </c>
      <c r="D5" s="134" t="s">
        <v>696</v>
      </c>
      <c r="E5" s="135" t="s">
        <v>458</v>
      </c>
    </row>
    <row r="6" spans="2:5" x14ac:dyDescent="0.25">
      <c r="B6" s="136"/>
      <c r="C6" s="133"/>
      <c r="D6" s="134"/>
      <c r="E6" s="135"/>
    </row>
    <row r="7" spans="2:5" x14ac:dyDescent="0.25">
      <c r="B7" s="136"/>
      <c r="C7" s="133"/>
      <c r="D7" s="134"/>
      <c r="E7" s="135"/>
    </row>
    <row r="8" spans="2:5" x14ac:dyDescent="0.25">
      <c r="B8" s="136"/>
      <c r="C8" s="133"/>
      <c r="D8" s="134"/>
      <c r="E8" s="135"/>
    </row>
    <row r="9" spans="2:5" x14ac:dyDescent="0.25">
      <c r="B9" s="136"/>
      <c r="C9" s="133"/>
      <c r="D9" s="134"/>
      <c r="E9" s="135"/>
    </row>
    <row r="10" spans="2:5" x14ac:dyDescent="0.25">
      <c r="B10" s="136"/>
      <c r="C10" s="133"/>
      <c r="D10" s="134"/>
      <c r="E10" s="135"/>
    </row>
    <row r="11" spans="2:5" x14ac:dyDescent="0.25">
      <c r="B11" s="136"/>
      <c r="C11" s="133"/>
      <c r="D11" s="134"/>
      <c r="E11" s="135"/>
    </row>
    <row r="12" spans="2:5" x14ac:dyDescent="0.25">
      <c r="B12" s="136"/>
      <c r="C12" s="133"/>
      <c r="D12" s="134"/>
      <c r="E12" s="135"/>
    </row>
    <row r="13" spans="2:5" x14ac:dyDescent="0.25">
      <c r="B13" s="136"/>
      <c r="C13" s="133"/>
      <c r="D13" s="134"/>
      <c r="E13" s="135"/>
    </row>
    <row r="14" spans="2:5" x14ac:dyDescent="0.25">
      <c r="B14" s="136"/>
      <c r="C14" s="133"/>
      <c r="D14" s="134"/>
      <c r="E14" s="135"/>
    </row>
    <row r="15" spans="2:5" x14ac:dyDescent="0.25">
      <c r="B15" s="136"/>
      <c r="C15" s="133"/>
      <c r="D15" s="134"/>
      <c r="E15" s="135"/>
    </row>
    <row r="16" spans="2:5" x14ac:dyDescent="0.25">
      <c r="B16" s="136"/>
      <c r="C16" s="133"/>
      <c r="D16" s="134"/>
      <c r="E16" s="135"/>
    </row>
    <row r="17" spans="2:5" x14ac:dyDescent="0.25">
      <c r="B17" s="136"/>
      <c r="C17" s="133"/>
      <c r="D17" s="134"/>
      <c r="E17" s="135"/>
    </row>
    <row r="18" spans="2:5" x14ac:dyDescent="0.25">
      <c r="B18" s="136"/>
      <c r="C18" s="133"/>
      <c r="D18" s="134"/>
      <c r="E18" s="135"/>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I7" sqref="I7"/>
    </sheetView>
  </sheetViews>
  <sheetFormatPr defaultRowHeight="15" x14ac:dyDescent="0.25"/>
  <cols>
    <col min="1" max="1" width="9" customWidth="1"/>
    <col min="2" max="2" width="10.85546875" customWidth="1"/>
    <col min="3" max="3" width="11" customWidth="1"/>
    <col min="4" max="4" width="21" bestFit="1" customWidth="1"/>
    <col min="5" max="5" width="11" customWidth="1"/>
    <col min="6" max="6" width="11.28515625" customWidth="1"/>
    <col min="7" max="7" width="51.85546875" bestFit="1" customWidth="1"/>
    <col min="8" max="8" width="9.85546875" bestFit="1" customWidth="1"/>
    <col min="9" max="9" width="44.28515625" customWidth="1"/>
  </cols>
  <sheetData>
    <row r="1" spans="1:9" ht="5.45" customHeight="1" x14ac:dyDescent="0.25"/>
    <row r="2" spans="1:9" s="69" customFormat="1" ht="35.450000000000003" customHeight="1" x14ac:dyDescent="0.25">
      <c r="A2" s="130" t="s">
        <v>132</v>
      </c>
      <c r="B2" s="130" t="s">
        <v>184</v>
      </c>
      <c r="C2" s="130" t="s">
        <v>9</v>
      </c>
      <c r="D2" s="130" t="s">
        <v>11</v>
      </c>
      <c r="E2" s="130" t="s">
        <v>130</v>
      </c>
      <c r="F2" s="130" t="s">
        <v>131</v>
      </c>
      <c r="G2" s="130" t="s">
        <v>17</v>
      </c>
      <c r="H2" s="130" t="s">
        <v>69</v>
      </c>
      <c r="I2" s="130" t="s">
        <v>185</v>
      </c>
    </row>
    <row r="3" spans="1:9" x14ac:dyDescent="0.25">
      <c r="A3" s="11">
        <v>24</v>
      </c>
      <c r="B3" s="164">
        <v>43922</v>
      </c>
      <c r="C3" s="11" t="s">
        <v>200</v>
      </c>
      <c r="D3" s="11" t="s">
        <v>277</v>
      </c>
      <c r="E3" s="11" t="s">
        <v>166</v>
      </c>
      <c r="F3" s="11" t="s">
        <v>265</v>
      </c>
      <c r="G3" s="11" t="s">
        <v>297</v>
      </c>
      <c r="H3" s="165">
        <v>1100000</v>
      </c>
      <c r="I3" s="11" t="s">
        <v>740</v>
      </c>
    </row>
    <row r="4" spans="1:9" x14ac:dyDescent="0.25">
      <c r="A4" s="11"/>
      <c r="B4" s="11"/>
      <c r="C4" s="11"/>
      <c r="D4" s="11"/>
      <c r="E4" s="11"/>
      <c r="F4" s="11"/>
      <c r="G4" s="11"/>
      <c r="H4" s="11"/>
      <c r="I4" s="11"/>
    </row>
    <row r="5" spans="1:9" x14ac:dyDescent="0.25">
      <c r="A5" s="11"/>
      <c r="B5" s="11"/>
      <c r="C5" s="11"/>
      <c r="D5" s="11"/>
      <c r="E5" s="11"/>
      <c r="F5" s="11"/>
      <c r="G5" s="11"/>
      <c r="H5" s="11"/>
      <c r="I5" s="11"/>
    </row>
    <row r="6" spans="1:9" x14ac:dyDescent="0.25">
      <c r="A6" s="11"/>
      <c r="B6" s="11"/>
      <c r="C6" s="11"/>
      <c r="D6" s="11"/>
      <c r="E6" s="11"/>
      <c r="F6" s="11"/>
      <c r="G6" s="11"/>
      <c r="H6" s="11"/>
      <c r="I6" s="11"/>
    </row>
    <row r="7" spans="1:9" x14ac:dyDescent="0.25">
      <c r="A7" s="11"/>
      <c r="B7" s="11"/>
      <c r="C7" s="11"/>
      <c r="D7" s="11"/>
      <c r="E7" s="11"/>
      <c r="F7" s="11"/>
      <c r="G7" s="11"/>
      <c r="H7" s="11"/>
      <c r="I7" s="11"/>
    </row>
    <row r="8" spans="1:9" x14ac:dyDescent="0.25">
      <c r="A8" s="11"/>
      <c r="B8" s="11"/>
      <c r="C8" s="11"/>
      <c r="D8" s="11"/>
      <c r="E8" s="11"/>
      <c r="F8" s="11"/>
      <c r="G8" s="11"/>
      <c r="H8" s="11"/>
      <c r="I8" s="11"/>
    </row>
    <row r="9" spans="1:9" x14ac:dyDescent="0.25">
      <c r="A9" s="11"/>
      <c r="B9" s="11"/>
      <c r="C9" s="11"/>
      <c r="D9" s="11"/>
      <c r="E9" s="11"/>
      <c r="F9" s="11"/>
      <c r="G9" s="11"/>
      <c r="H9" s="11"/>
      <c r="I9" s="11"/>
    </row>
    <row r="10" spans="1:9" x14ac:dyDescent="0.25">
      <c r="A10" s="11"/>
      <c r="B10" s="11"/>
      <c r="C10" s="11"/>
      <c r="D10" s="11"/>
      <c r="E10" s="11"/>
      <c r="F10" s="11"/>
      <c r="G10" s="11"/>
      <c r="H10" s="11"/>
      <c r="I10" s="11"/>
    </row>
    <row r="11" spans="1:9" x14ac:dyDescent="0.25">
      <c r="A11" s="11"/>
      <c r="B11" s="11"/>
      <c r="C11" s="11"/>
      <c r="D11" s="11"/>
      <c r="E11" s="11"/>
      <c r="F11" s="11"/>
      <c r="G11" s="11"/>
      <c r="H11" s="11"/>
      <c r="I11" s="11"/>
    </row>
    <row r="12" spans="1:9" x14ac:dyDescent="0.25">
      <c r="A12" s="11"/>
      <c r="B12" s="11"/>
      <c r="C12" s="11"/>
      <c r="D12" s="11"/>
      <c r="E12" s="11"/>
      <c r="F12" s="11"/>
      <c r="G12" s="11"/>
      <c r="H12" s="11"/>
      <c r="I12" s="11"/>
    </row>
    <row r="13" spans="1:9" x14ac:dyDescent="0.25">
      <c r="A13" s="11"/>
      <c r="B13" s="11"/>
      <c r="C13" s="11"/>
      <c r="D13" s="11"/>
      <c r="E13" s="11"/>
      <c r="F13" s="11"/>
      <c r="G13" s="11"/>
      <c r="H13" s="11"/>
      <c r="I13" s="11"/>
    </row>
    <row r="14" spans="1:9" x14ac:dyDescent="0.25">
      <c r="A14" s="11"/>
      <c r="B14" s="11"/>
      <c r="C14" s="11"/>
      <c r="D14" s="11"/>
      <c r="E14" s="11"/>
      <c r="F14" s="11"/>
      <c r="G14" s="11"/>
      <c r="H14" s="11"/>
      <c r="I14" s="11"/>
    </row>
    <row r="15" spans="1:9" x14ac:dyDescent="0.25">
      <c r="A15" s="11"/>
      <c r="B15" s="11"/>
      <c r="C15" s="11"/>
      <c r="D15" s="11"/>
      <c r="E15" s="11"/>
      <c r="F15" s="11"/>
      <c r="G15" s="11"/>
      <c r="H15" s="11"/>
      <c r="I15" s="11"/>
    </row>
    <row r="16" spans="1:9" x14ac:dyDescent="0.25">
      <c r="A16" s="11"/>
      <c r="B16" s="11"/>
      <c r="C16" s="11"/>
      <c r="D16" s="11"/>
      <c r="E16" s="11"/>
      <c r="F16" s="11"/>
      <c r="G16" s="11"/>
      <c r="H16" s="11"/>
      <c r="I16" s="11"/>
    </row>
    <row r="17" spans="1:9" x14ac:dyDescent="0.25">
      <c r="A17" s="11"/>
      <c r="B17" s="11"/>
      <c r="C17" s="11"/>
      <c r="D17" s="11"/>
      <c r="E17" s="11"/>
      <c r="F17" s="11"/>
      <c r="G17" s="11"/>
      <c r="H17" s="11"/>
      <c r="I17" s="11"/>
    </row>
    <row r="18" spans="1:9" x14ac:dyDescent="0.25">
      <c r="A18" s="11"/>
      <c r="B18" s="11"/>
      <c r="C18" s="11"/>
      <c r="D18" s="11"/>
      <c r="E18" s="11"/>
      <c r="F18" s="11"/>
      <c r="G18" s="11"/>
      <c r="H18" s="11"/>
      <c r="I18" s="11"/>
    </row>
    <row r="19" spans="1:9" x14ac:dyDescent="0.25">
      <c r="A19" s="11"/>
      <c r="B19" s="11"/>
      <c r="C19" s="11"/>
      <c r="D19" s="11"/>
      <c r="E19" s="11"/>
      <c r="F19" s="11"/>
      <c r="G19" s="11"/>
      <c r="H19" s="11"/>
      <c r="I19" s="11"/>
    </row>
    <row r="20" spans="1:9" x14ac:dyDescent="0.25">
      <c r="A20" s="11"/>
      <c r="B20" s="11"/>
      <c r="C20" s="11"/>
      <c r="D20" s="11"/>
      <c r="E20" s="11"/>
      <c r="F20" s="11"/>
      <c r="G20" s="11"/>
      <c r="H20" s="11"/>
      <c r="I20" s="11"/>
    </row>
    <row r="21" spans="1:9" x14ac:dyDescent="0.25">
      <c r="A21" s="11"/>
      <c r="B21" s="11"/>
      <c r="C21" s="11"/>
      <c r="D21" s="11"/>
      <c r="E21" s="11"/>
      <c r="F21" s="11"/>
      <c r="G21" s="11"/>
      <c r="H21" s="11"/>
      <c r="I21" s="11"/>
    </row>
    <row r="22" spans="1:9" x14ac:dyDescent="0.25">
      <c r="A22" s="11"/>
      <c r="B22" s="11"/>
      <c r="C22" s="11"/>
      <c r="D22" s="11"/>
      <c r="E22" s="11"/>
      <c r="F22" s="11"/>
      <c r="G22" s="11"/>
      <c r="H22" s="11"/>
      <c r="I22" s="11"/>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40625" defaultRowHeight="15" x14ac:dyDescent="0.25"/>
  <cols>
    <col min="1" max="1" width="8.7109375" style="113" customWidth="1"/>
    <col min="2" max="2" width="5.85546875" style="113" customWidth="1"/>
    <col min="3" max="3" width="15.42578125" style="113" bestFit="1" customWidth="1"/>
    <col min="4" max="4" width="13.140625" style="113" customWidth="1"/>
    <col min="5" max="5" width="37.7109375" style="54" customWidth="1"/>
    <col min="6" max="6" width="43" style="54" customWidth="1"/>
    <col min="7" max="7" width="13.140625" style="113" customWidth="1"/>
    <col min="8" max="8" width="10.28515625" style="113" customWidth="1"/>
    <col min="9" max="9" width="113.140625" style="54" customWidth="1"/>
    <col min="10" max="10" width="8.5703125" style="113" bestFit="1" customWidth="1"/>
    <col min="11" max="11" width="7.28515625" style="113" customWidth="1"/>
    <col min="12" max="12" width="9.42578125" style="113" customWidth="1"/>
    <col min="13" max="13" width="9.5703125" style="113" customWidth="1"/>
    <col min="14" max="14" width="11.140625" style="113" customWidth="1"/>
    <col min="15" max="15" width="10.28515625" style="54" customWidth="1"/>
    <col min="16" max="16" width="10" style="54" customWidth="1"/>
    <col min="17" max="17" width="10.28515625" style="54" customWidth="1"/>
    <col min="18" max="18" width="8.5703125" style="113" customWidth="1"/>
    <col min="19" max="20" width="111.28515625" style="54" bestFit="1" customWidth="1"/>
    <col min="21" max="16384" width="9.140625" style="54"/>
  </cols>
  <sheetData>
    <row r="1" spans="1:20" s="71" customFormat="1" ht="30" x14ac:dyDescent="0.25">
      <c r="A1" s="97" t="s">
        <v>132</v>
      </c>
      <c r="B1" s="97" t="s">
        <v>672</v>
      </c>
      <c r="C1" s="97" t="s">
        <v>6</v>
      </c>
      <c r="D1" s="97" t="s">
        <v>8</v>
      </c>
      <c r="E1" s="70" t="s">
        <v>9</v>
      </c>
      <c r="F1" s="70" t="s">
        <v>11</v>
      </c>
      <c r="G1" s="97" t="s">
        <v>264</v>
      </c>
      <c r="H1" s="97" t="s">
        <v>131</v>
      </c>
      <c r="I1" s="70" t="s">
        <v>17</v>
      </c>
      <c r="J1" s="97" t="s">
        <v>69</v>
      </c>
      <c r="K1" s="97" t="s">
        <v>70</v>
      </c>
      <c r="L1" s="97" t="s">
        <v>97</v>
      </c>
      <c r="M1" s="97" t="s">
        <v>71</v>
      </c>
      <c r="N1" s="97" t="s">
        <v>32</v>
      </c>
      <c r="O1" s="63" t="s">
        <v>34</v>
      </c>
      <c r="P1" s="63" t="s">
        <v>38</v>
      </c>
      <c r="Q1" s="63" t="s">
        <v>39</v>
      </c>
      <c r="R1" s="97" t="s">
        <v>44</v>
      </c>
      <c r="S1" s="70" t="s">
        <v>266</v>
      </c>
      <c r="T1" s="70" t="s">
        <v>267</v>
      </c>
    </row>
    <row r="2" spans="1:20" customFormat="1" x14ac:dyDescent="0.25">
      <c r="A2" s="47" t="s">
        <v>133</v>
      </c>
      <c r="B2" s="135"/>
      <c r="C2" s="110">
        <f>'001'!$B$7</f>
        <v>44652</v>
      </c>
      <c r="D2" s="98" t="s">
        <v>458</v>
      </c>
      <c r="E2" s="90" t="s">
        <v>103</v>
      </c>
      <c r="F2" s="11" t="s">
        <v>108</v>
      </c>
      <c r="G2" s="98" t="s">
        <v>192</v>
      </c>
      <c r="H2" s="98" t="s">
        <v>110</v>
      </c>
      <c r="I2" s="11" t="s">
        <v>190</v>
      </c>
      <c r="J2" s="99" t="str">
        <f>'001'!$B$10</f>
        <v>43.3k mWh</v>
      </c>
      <c r="K2" s="98">
        <v>3</v>
      </c>
      <c r="L2" s="99" t="str">
        <f>'001'!$C$10</f>
        <v>82.4k mWh</v>
      </c>
      <c r="M2" s="98" t="s">
        <v>331</v>
      </c>
      <c r="N2" s="98" t="s">
        <v>166</v>
      </c>
      <c r="O2" s="46"/>
      <c r="P2" s="46"/>
      <c r="Q2" s="46"/>
      <c r="R2" s="98" t="s">
        <v>330</v>
      </c>
      <c r="S2" s="11" t="str">
        <f>'001'!$I$16</f>
        <v>Supplier   
non-Performance Assurance Parties</v>
      </c>
      <c r="T2" s="11" t="str">
        <f>'001'!$J$16</f>
        <v>Supplier   
non-Performance Assurance Parties</v>
      </c>
    </row>
    <row r="3" spans="1:20" customFormat="1" x14ac:dyDescent="0.25">
      <c r="A3" s="47" t="s">
        <v>134</v>
      </c>
      <c r="B3" s="135"/>
      <c r="C3" s="110">
        <f>'002'!$B$7</f>
        <v>44652</v>
      </c>
      <c r="D3" s="98" t="s">
        <v>458</v>
      </c>
      <c r="E3" s="11" t="s">
        <v>103</v>
      </c>
      <c r="F3" s="11" t="s">
        <v>117</v>
      </c>
      <c r="G3" s="98" t="s">
        <v>192</v>
      </c>
      <c r="H3" s="98" t="s">
        <v>110</v>
      </c>
      <c r="I3" s="11" t="s">
        <v>195</v>
      </c>
      <c r="J3" s="99" t="str">
        <f>'002'!$B$10</f>
        <v>7.5k mWh</v>
      </c>
      <c r="K3" s="98">
        <v>2</v>
      </c>
      <c r="L3" s="99" t="str">
        <f>'002'!$C$10</f>
        <v>20.2k mWh</v>
      </c>
      <c r="M3" s="98" t="s">
        <v>330</v>
      </c>
      <c r="N3" s="98" t="s">
        <v>166</v>
      </c>
      <c r="O3" s="46"/>
      <c r="P3" s="46"/>
      <c r="Q3" s="46"/>
      <c r="R3" s="98" t="s">
        <v>331</v>
      </c>
      <c r="S3" s="11" t="str">
        <f>'002'!$I$16</f>
        <v>Supplier   
non-Performance Assurance Parties</v>
      </c>
      <c r="T3" s="11" t="str">
        <f>'002'!$J$16</f>
        <v>Supplier   
non-Performance Assurance Parties</v>
      </c>
    </row>
    <row r="4" spans="1:20" customFormat="1" x14ac:dyDescent="0.25">
      <c r="A4" s="47" t="s">
        <v>137</v>
      </c>
      <c r="B4" s="147" t="s">
        <v>673</v>
      </c>
      <c r="C4" s="110">
        <f>'005'!$B$7</f>
        <v>44652</v>
      </c>
      <c r="D4" s="98" t="s">
        <v>458</v>
      </c>
      <c r="E4" s="11" t="s">
        <v>200</v>
      </c>
      <c r="F4" s="11" t="s">
        <v>268</v>
      </c>
      <c r="G4" s="98" t="s">
        <v>192</v>
      </c>
      <c r="H4" s="98" t="s">
        <v>110</v>
      </c>
      <c r="I4" s="11" t="s">
        <v>208</v>
      </c>
      <c r="J4" s="99" t="str">
        <f>'005'!$B$10</f>
        <v>604.8k mWh</v>
      </c>
      <c r="K4" s="98">
        <v>5</v>
      </c>
      <c r="L4" s="99" t="str">
        <f>'005'!$C$10</f>
        <v>1.07m mWh</v>
      </c>
      <c r="M4" s="98" t="s">
        <v>329</v>
      </c>
      <c r="N4" s="98" t="s">
        <v>166</v>
      </c>
      <c r="O4" s="46"/>
      <c r="P4" s="46"/>
      <c r="Q4" s="46"/>
      <c r="R4" s="98" t="s">
        <v>330</v>
      </c>
      <c r="S4" s="11" t="str">
        <f>'005'!$I$16</f>
        <v xml:space="preserve">   
Data Collector   
Supplier
non-Performance Assurance Parties   </v>
      </c>
      <c r="T4" s="11" t="str">
        <f>'005'!$J$16</f>
        <v xml:space="preserve">   
Data Collector   
Supplier
non-Performance Assurance Parties   </v>
      </c>
    </row>
    <row r="5" spans="1:20" customFormat="1" x14ac:dyDescent="0.25">
      <c r="A5" s="47" t="s">
        <v>138</v>
      </c>
      <c r="B5" s="135"/>
      <c r="C5" s="110">
        <f>'006'!$B$7</f>
        <v>44652</v>
      </c>
      <c r="D5" s="98" t="s">
        <v>458</v>
      </c>
      <c r="E5" s="11" t="s">
        <v>200</v>
      </c>
      <c r="F5" s="11" t="s">
        <v>212</v>
      </c>
      <c r="G5" s="98" t="s">
        <v>192</v>
      </c>
      <c r="H5" s="98" t="s">
        <v>110</v>
      </c>
      <c r="I5" s="11" t="s">
        <v>211</v>
      </c>
      <c r="J5" s="99" t="e">
        <f>'006'!#REF!</f>
        <v>#REF!</v>
      </c>
      <c r="K5" s="98">
        <v>3</v>
      </c>
      <c r="L5" s="99" t="e">
        <f>'006'!#REF!</f>
        <v>#REF!</v>
      </c>
      <c r="M5" s="98" t="s">
        <v>329</v>
      </c>
      <c r="N5" s="98" t="s">
        <v>166</v>
      </c>
      <c r="O5" s="46"/>
      <c r="P5" s="46"/>
      <c r="Q5" s="46"/>
      <c r="R5" s="98" t="s">
        <v>329</v>
      </c>
      <c r="S5" s="11" t="str">
        <f>'006'!$I$16</f>
        <v xml:space="preserve">   
Supplier   
non-Performance Assurance Parties</v>
      </c>
      <c r="T5" s="11" t="str">
        <f>'006'!$J$16</f>
        <v>Data Collector   
Supplier   
 non-Performance Assurance Parties</v>
      </c>
    </row>
    <row r="6" spans="1:20" customFormat="1" x14ac:dyDescent="0.25">
      <c r="A6" s="47" t="s">
        <v>139</v>
      </c>
      <c r="B6" s="147" t="s">
        <v>673</v>
      </c>
      <c r="C6" s="110">
        <f>'007'!$B$7</f>
        <v>44652</v>
      </c>
      <c r="D6" s="98" t="s">
        <v>458</v>
      </c>
      <c r="E6" s="11" t="s">
        <v>216</v>
      </c>
      <c r="F6" s="11" t="s">
        <v>269</v>
      </c>
      <c r="G6" s="98" t="s">
        <v>192</v>
      </c>
      <c r="H6" s="98" t="s">
        <v>110</v>
      </c>
      <c r="I6" s="11" t="s">
        <v>214</v>
      </c>
      <c r="J6" s="99" t="str">
        <f>'007'!$B$10</f>
        <v>1.2m mWh</v>
      </c>
      <c r="K6" s="98">
        <v>5</v>
      </c>
      <c r="L6" s="99" t="str">
        <f>'007'!$C$10</f>
        <v>2.3m mWh</v>
      </c>
      <c r="M6" s="98" t="s">
        <v>331</v>
      </c>
      <c r="N6" s="98" t="s">
        <v>166</v>
      </c>
      <c r="O6" s="46"/>
      <c r="P6" s="46"/>
      <c r="Q6" s="46"/>
      <c r="R6" s="98" t="s">
        <v>329</v>
      </c>
      <c r="S6" s="11" t="str">
        <f>'007'!$I$16</f>
        <v>Data Collector    
Supplier   
Licenced Distribution System Operator   
non-Performance Assurance Parties</v>
      </c>
      <c r="T6" s="11" t="str">
        <f>'007'!$J$16</f>
        <v>Supplier   
Data Collector   
non-Performance Assurance Parties</v>
      </c>
    </row>
    <row r="7" spans="1:20" customFormat="1" x14ac:dyDescent="0.25">
      <c r="A7" s="47" t="s">
        <v>140</v>
      </c>
      <c r="B7" s="135"/>
      <c r="C7" s="110">
        <f>'008'!$B$7</f>
        <v>44652</v>
      </c>
      <c r="D7" s="98" t="s">
        <v>458</v>
      </c>
      <c r="E7" s="11" t="s">
        <v>216</v>
      </c>
      <c r="F7" s="11" t="s">
        <v>221</v>
      </c>
      <c r="G7" s="98" t="s">
        <v>192</v>
      </c>
      <c r="H7" s="98" t="s">
        <v>110</v>
      </c>
      <c r="I7" s="11" t="s">
        <v>220</v>
      </c>
      <c r="J7" s="99" t="str">
        <f>'008'!$B$10</f>
        <v>157k mWh</v>
      </c>
      <c r="K7" s="98">
        <v>3</v>
      </c>
      <c r="L7" s="99" t="str">
        <f>'008'!$C$10</f>
        <v>211.2k mWh</v>
      </c>
      <c r="M7" s="98" t="s">
        <v>331</v>
      </c>
      <c r="N7" s="98" t="s">
        <v>166</v>
      </c>
      <c r="O7" s="46"/>
      <c r="P7" s="46"/>
      <c r="Q7" s="46"/>
      <c r="R7" s="98" t="s">
        <v>329</v>
      </c>
      <c r="S7" s="11" t="str">
        <f>'008'!$I$16</f>
        <v xml:space="preserve">Data Collector   
Supplier   
Licenced Distribution System Operator
non-Performance Assurance Parties   </v>
      </c>
      <c r="T7" s="11" t="str">
        <f>'008'!$J$16</f>
        <v xml:space="preserve">Data Collector   
Supplier   
Data Aggregator   </v>
      </c>
    </row>
    <row r="8" spans="1:20" customFormat="1" x14ac:dyDescent="0.25">
      <c r="A8" s="47" t="s">
        <v>142</v>
      </c>
      <c r="B8" s="135"/>
      <c r="C8" s="110">
        <f>'010'!$B$7</f>
        <v>44652</v>
      </c>
      <c r="D8" s="98" t="s">
        <v>458</v>
      </c>
      <c r="E8" s="11" t="s">
        <v>216</v>
      </c>
      <c r="F8" s="11" t="s">
        <v>229</v>
      </c>
      <c r="G8" s="98" t="s">
        <v>192</v>
      </c>
      <c r="H8" s="98" t="s">
        <v>110</v>
      </c>
      <c r="I8" s="11" t="s">
        <v>228</v>
      </c>
      <c r="J8" s="99" t="str">
        <f>'010'!$B$10</f>
        <v>41.1k mWh</v>
      </c>
      <c r="K8" s="98">
        <v>3</v>
      </c>
      <c r="L8" s="99" t="str">
        <f>'010'!$C$10</f>
        <v>111.2k mWh</v>
      </c>
      <c r="M8" s="98" t="s">
        <v>330</v>
      </c>
      <c r="N8" s="98" t="s">
        <v>166</v>
      </c>
      <c r="O8" s="46"/>
      <c r="P8" s="46"/>
      <c r="Q8" s="46"/>
      <c r="R8" s="98" t="s">
        <v>330</v>
      </c>
      <c r="S8" s="11" t="str">
        <f>'010'!$I$16</f>
        <v xml:space="preserve">Data Collector   
Supplier   </v>
      </c>
      <c r="T8" s="11" t="str">
        <f>'010'!$J$16</f>
        <v xml:space="preserve">Data Collector   
Supplier   </v>
      </c>
    </row>
    <row r="9" spans="1:20" customFormat="1" x14ac:dyDescent="0.25">
      <c r="A9" s="47" t="s">
        <v>144</v>
      </c>
      <c r="B9" s="135"/>
      <c r="C9" s="110">
        <f>'012'!$B$7</f>
        <v>44652</v>
      </c>
      <c r="D9" s="98" t="s">
        <v>458</v>
      </c>
      <c r="E9" s="11" t="s">
        <v>200</v>
      </c>
      <c r="F9" s="115" t="s">
        <v>449</v>
      </c>
      <c r="G9" s="98" t="s">
        <v>192</v>
      </c>
      <c r="H9" s="98" t="s">
        <v>110</v>
      </c>
      <c r="I9" s="11" t="s">
        <v>236</v>
      </c>
      <c r="J9" s="99" t="str">
        <f>'012'!$B$10</f>
        <v>69.8k mWh</v>
      </c>
      <c r="K9" s="98">
        <v>3</v>
      </c>
      <c r="L9" s="99" t="str">
        <f>'012'!$C$10</f>
        <v>168.0k mWh</v>
      </c>
      <c r="M9" s="98" t="s">
        <v>329</v>
      </c>
      <c r="N9" s="98" t="s">
        <v>166</v>
      </c>
      <c r="O9" s="46"/>
      <c r="P9" s="46"/>
      <c r="Q9" s="46"/>
      <c r="R9" s="98" t="s">
        <v>330</v>
      </c>
      <c r="S9" s="11" t="str">
        <f>'012'!$I$16</f>
        <v xml:space="preserve">   
Licenced Distribution System Operator   
Supplier
non-Performance Assurance Parties   </v>
      </c>
      <c r="T9" s="11" t="str">
        <f>'012'!$J$16</f>
        <v xml:space="preserve">Data Collector   
Supplier   </v>
      </c>
    </row>
    <row r="10" spans="1:20" customFormat="1" x14ac:dyDescent="0.25">
      <c r="A10" s="47" t="s">
        <v>145</v>
      </c>
      <c r="B10" s="135"/>
      <c r="C10" s="110">
        <f>'013'!$B$7</f>
        <v>44652</v>
      </c>
      <c r="D10" s="98" t="s">
        <v>458</v>
      </c>
      <c r="E10" s="11" t="s">
        <v>216</v>
      </c>
      <c r="F10" s="11" t="s">
        <v>271</v>
      </c>
      <c r="G10" s="98" t="s">
        <v>192</v>
      </c>
      <c r="H10" s="98" t="s">
        <v>110</v>
      </c>
      <c r="I10" s="11" t="s">
        <v>240</v>
      </c>
      <c r="J10" s="99" t="str">
        <f>'013'!$B$11</f>
        <v>274k mWh</v>
      </c>
      <c r="K10" s="98">
        <v>4</v>
      </c>
      <c r="L10" s="99" t="str">
        <f>'013'!$C$11</f>
        <v>369.8k mWh</v>
      </c>
      <c r="M10" s="98" t="s">
        <v>330</v>
      </c>
      <c r="N10" s="98" t="s">
        <v>166</v>
      </c>
      <c r="O10" s="46"/>
      <c r="P10" s="46"/>
      <c r="Q10" s="46"/>
      <c r="R10" s="98" t="s">
        <v>330</v>
      </c>
      <c r="S10" s="11" t="str">
        <f>'013'!$I$17</f>
        <v xml:space="preserve">Supplier   
Data Collector   
Data Aggregator   </v>
      </c>
      <c r="T10" s="11" t="str">
        <f>'013'!$J$17</f>
        <v xml:space="preserve">Supplier   
Data Collector   </v>
      </c>
    </row>
    <row r="11" spans="1:20" customFormat="1" x14ac:dyDescent="0.25">
      <c r="A11" s="47" t="s">
        <v>146</v>
      </c>
      <c r="B11" s="135"/>
      <c r="C11" s="110">
        <f>'014'!$B$7</f>
        <v>44652</v>
      </c>
      <c r="D11" s="98" t="s">
        <v>458</v>
      </c>
      <c r="E11" s="11" t="s">
        <v>103</v>
      </c>
      <c r="F11" s="11" t="s">
        <v>246</v>
      </c>
      <c r="G11" s="98" t="s">
        <v>192</v>
      </c>
      <c r="H11" s="98" t="s">
        <v>110</v>
      </c>
      <c r="I11" s="11" t="s">
        <v>245</v>
      </c>
      <c r="J11" s="99" t="e">
        <f>'014'!#REF!</f>
        <v>#REF!</v>
      </c>
      <c r="K11" s="98">
        <v>3</v>
      </c>
      <c r="L11" s="99" t="e">
        <f>'014'!#REF!</f>
        <v>#REF!</v>
      </c>
      <c r="M11" s="98" t="s">
        <v>330</v>
      </c>
      <c r="N11" s="98" t="s">
        <v>166</v>
      </c>
      <c r="O11" s="46"/>
      <c r="P11" s="46"/>
      <c r="Q11" s="46"/>
      <c r="R11" s="98" t="s">
        <v>331</v>
      </c>
      <c r="S11" s="11" t="str">
        <f>'014'!$I$16</f>
        <v xml:space="preserve">Supplier   
Data Collector   
Data Aggregator   
non-Performance Assurance Parties  </v>
      </c>
      <c r="T11" s="11" t="str">
        <f>'014'!$J$16</f>
        <v xml:space="preserve">Supplier   
Data Aggregator   
non-Performance Assurance Parties   </v>
      </c>
    </row>
    <row r="12" spans="1:20" customFormat="1" x14ac:dyDescent="0.25">
      <c r="A12" s="47" t="s">
        <v>147</v>
      </c>
      <c r="B12" s="135"/>
      <c r="C12" s="110">
        <f>'015'!$B$7</f>
        <v>44652</v>
      </c>
      <c r="D12" s="98" t="s">
        <v>458</v>
      </c>
      <c r="E12" s="11" t="s">
        <v>103</v>
      </c>
      <c r="F12" s="11" t="s">
        <v>272</v>
      </c>
      <c r="G12" s="98" t="s">
        <v>192</v>
      </c>
      <c r="H12" s="98" t="s">
        <v>110</v>
      </c>
      <c r="I12" s="11" t="s">
        <v>249</v>
      </c>
      <c r="J12" s="99" t="e">
        <f>'015'!#REF!</f>
        <v>#REF!</v>
      </c>
      <c r="K12" s="98">
        <v>2</v>
      </c>
      <c r="L12" s="99" t="e">
        <f>'015'!#REF!</f>
        <v>#REF!</v>
      </c>
      <c r="M12" s="98" t="s">
        <v>329</v>
      </c>
      <c r="N12" s="98" t="s">
        <v>166</v>
      </c>
      <c r="O12" s="46"/>
      <c r="P12" s="46"/>
      <c r="Q12" s="46"/>
      <c r="R12" s="98" t="s">
        <v>331</v>
      </c>
      <c r="S12" s="11" t="str">
        <f>'015'!$I$16</f>
        <v xml:space="preserve">Licenced Distribution System Operator   
Supplier
Independent Distribution Netwok Operator   </v>
      </c>
      <c r="T12" s="11" t="str">
        <f>'015'!$J$16</f>
        <v>non-Performance Assurance Parties</v>
      </c>
    </row>
    <row r="13" spans="1:20" customFormat="1" x14ac:dyDescent="0.25">
      <c r="A13" s="47" t="s">
        <v>148</v>
      </c>
      <c r="B13" s="147" t="s">
        <v>673</v>
      </c>
      <c r="C13" s="110">
        <f>'016'!$B$7</f>
        <v>44652</v>
      </c>
      <c r="D13" s="98" t="s">
        <v>458</v>
      </c>
      <c r="E13" s="11" t="s">
        <v>253</v>
      </c>
      <c r="F13" s="11" t="s">
        <v>273</v>
      </c>
      <c r="G13" s="98" t="s">
        <v>192</v>
      </c>
      <c r="H13" s="98" t="s">
        <v>110</v>
      </c>
      <c r="I13" s="11" t="s">
        <v>251</v>
      </c>
      <c r="J13" s="99" t="e">
        <f>'016'!#REF!</f>
        <v>#REF!</v>
      </c>
      <c r="K13" s="98">
        <v>4</v>
      </c>
      <c r="L13" s="99" t="e">
        <f>'016'!#REF!</f>
        <v>#REF!</v>
      </c>
      <c r="M13" s="98" t="s">
        <v>331</v>
      </c>
      <c r="N13" s="98" t="s">
        <v>166</v>
      </c>
      <c r="O13" s="46"/>
      <c r="P13" s="46"/>
      <c r="Q13" s="46"/>
      <c r="R13" s="98" t="s">
        <v>329</v>
      </c>
      <c r="S13" s="11" t="str">
        <f>'016'!$I$17</f>
        <v xml:space="preserve">Licenced Distribution System Operator    
Supplier   
non-Performance Assurance Parties   </v>
      </c>
      <c r="T13" s="11" t="str">
        <f>'016'!$J$17</f>
        <v xml:space="preserve">Data Collector   
Supplier   
Data Aggregator   
non-Performance Assurance Parties   </v>
      </c>
    </row>
    <row r="14" spans="1:20" customFormat="1" x14ac:dyDescent="0.25">
      <c r="A14" s="47" t="s">
        <v>149</v>
      </c>
      <c r="B14" s="135"/>
      <c r="C14" s="110">
        <f>'017'!$B$7</f>
        <v>44652</v>
      </c>
      <c r="D14" s="98" t="s">
        <v>458</v>
      </c>
      <c r="E14" s="11" t="s">
        <v>216</v>
      </c>
      <c r="F14" s="11" t="s">
        <v>256</v>
      </c>
      <c r="G14" s="98" t="s">
        <v>192</v>
      </c>
      <c r="H14" s="98" t="s">
        <v>110</v>
      </c>
      <c r="I14" s="11" t="s">
        <v>255</v>
      </c>
      <c r="J14" s="99" t="e">
        <f>'017'!#REF!</f>
        <v>#REF!</v>
      </c>
      <c r="K14" s="98">
        <v>1</v>
      </c>
      <c r="L14" s="99" t="e">
        <f>'017'!#REF!</f>
        <v>#REF!</v>
      </c>
      <c r="M14" s="98" t="s">
        <v>331</v>
      </c>
      <c r="N14" s="98" t="s">
        <v>166</v>
      </c>
      <c r="O14" s="46"/>
      <c r="P14" s="46"/>
      <c r="Q14" s="46"/>
      <c r="R14" s="98" t="s">
        <v>330</v>
      </c>
      <c r="S14" s="11" t="str">
        <f>'017'!$I$16</f>
        <v xml:space="preserve">Supplier   </v>
      </c>
      <c r="T14" s="11" t="str">
        <f>'017'!$J$16</f>
        <v xml:space="preserve">non-Performance Assurance Parties   </v>
      </c>
    </row>
    <row r="15" spans="1:20" customFormat="1" x14ac:dyDescent="0.25">
      <c r="A15" s="47" t="s">
        <v>150</v>
      </c>
      <c r="B15" s="147" t="s">
        <v>673</v>
      </c>
      <c r="C15" s="110">
        <f>'018'!$B$7</f>
        <v>44652</v>
      </c>
      <c r="D15" s="98" t="s">
        <v>458</v>
      </c>
      <c r="E15" s="11" t="s">
        <v>216</v>
      </c>
      <c r="F15" s="11" t="s">
        <v>274</v>
      </c>
      <c r="G15" s="98" t="s">
        <v>192</v>
      </c>
      <c r="H15" s="98" t="s">
        <v>110</v>
      </c>
      <c r="I15" s="11" t="s">
        <v>260</v>
      </c>
      <c r="J15" s="99" t="e">
        <f>'018'!#REF!</f>
        <v>#REF!</v>
      </c>
      <c r="K15" s="98">
        <v>3</v>
      </c>
      <c r="L15" s="99" t="e">
        <f>'018'!#REF!</f>
        <v>#REF!</v>
      </c>
      <c r="M15" s="98" t="s">
        <v>329</v>
      </c>
      <c r="N15" s="98" t="s">
        <v>166</v>
      </c>
      <c r="O15" s="46"/>
      <c r="P15" s="46"/>
      <c r="Q15" s="46"/>
      <c r="R15" s="98" t="s">
        <v>330</v>
      </c>
      <c r="S15" s="11" t="str">
        <f>'018'!$I$16</f>
        <v xml:space="preserve">Data Collector   
Supplier   </v>
      </c>
      <c r="T15" s="11" t="str">
        <f>'018'!$J$16</f>
        <v xml:space="preserve">Supplier   </v>
      </c>
    </row>
    <row r="16" spans="1:20" x14ac:dyDescent="0.25">
      <c r="A16" s="111"/>
      <c r="C16" s="112"/>
      <c r="J16" s="114"/>
      <c r="L16" s="114"/>
      <c r="O16" s="118"/>
      <c r="P16" s="118"/>
      <c r="Q16" s="118"/>
      <c r="R16" s="119"/>
    </row>
    <row r="17" spans="1:20" x14ac:dyDescent="0.25">
      <c r="A17" s="111"/>
      <c r="C17" s="112"/>
      <c r="J17" s="114"/>
      <c r="L17" s="114"/>
      <c r="O17" s="118"/>
      <c r="P17" s="118"/>
      <c r="Q17" s="118"/>
      <c r="R17" s="119"/>
    </row>
    <row r="18" spans="1:20" x14ac:dyDescent="0.25">
      <c r="A18" s="111"/>
      <c r="C18" s="112"/>
      <c r="J18" s="114"/>
      <c r="L18" s="114"/>
      <c r="O18" s="118"/>
      <c r="P18" s="118"/>
      <c r="Q18" s="118"/>
      <c r="R18" s="119"/>
    </row>
    <row r="19" spans="1:20" x14ac:dyDescent="0.25">
      <c r="A19" s="111"/>
      <c r="C19" s="112"/>
      <c r="J19" s="114"/>
      <c r="L19" s="114"/>
      <c r="O19" s="118"/>
      <c r="P19" s="118"/>
      <c r="Q19" s="118"/>
      <c r="R19" s="119"/>
    </row>
    <row r="20" spans="1:20" x14ac:dyDescent="0.25">
      <c r="A20" s="111"/>
      <c r="C20" s="112"/>
      <c r="J20" s="114"/>
      <c r="L20" s="114"/>
      <c r="O20" s="118"/>
      <c r="P20" s="118"/>
      <c r="Q20" s="118"/>
      <c r="R20" s="119"/>
    </row>
    <row r="21" spans="1:20" x14ac:dyDescent="0.25">
      <c r="O21" s="118"/>
      <c r="P21" s="118"/>
      <c r="Q21" s="118"/>
      <c r="R21" s="119"/>
    </row>
    <row r="22" spans="1:20" x14ac:dyDescent="0.25">
      <c r="E22" s="116"/>
      <c r="J22" s="100"/>
      <c r="L22" s="100"/>
      <c r="O22" s="118"/>
      <c r="P22" s="118"/>
      <c r="Q22" s="118"/>
      <c r="R22" s="119"/>
    </row>
    <row r="24" spans="1:20" x14ac:dyDescent="0.25">
      <c r="C24" s="111"/>
      <c r="F24" s="116"/>
      <c r="G24" s="116"/>
      <c r="H24" s="116"/>
      <c r="I24" s="116"/>
    </row>
    <row r="25" spans="1:20" ht="18.75" x14ac:dyDescent="0.25">
      <c r="C25" s="111"/>
      <c r="F25" s="116"/>
      <c r="G25" s="117"/>
      <c r="H25" s="116"/>
      <c r="I25" s="117"/>
    </row>
    <row r="26" spans="1:20" x14ac:dyDescent="0.25">
      <c r="C26" s="111"/>
      <c r="F26" s="116"/>
      <c r="G26" s="116"/>
      <c r="H26" s="116"/>
      <c r="I26" s="116"/>
    </row>
    <row r="27" spans="1:20" x14ac:dyDescent="0.25">
      <c r="C27" s="111"/>
      <c r="F27" s="116"/>
      <c r="G27" s="116"/>
      <c r="H27" s="116"/>
      <c r="I27" s="116"/>
    </row>
    <row r="28" spans="1:20" x14ac:dyDescent="0.25">
      <c r="C28" s="111"/>
      <c r="F28" s="116"/>
      <c r="G28" s="116"/>
      <c r="H28" s="116"/>
      <c r="I28" s="116"/>
    </row>
    <row r="29" spans="1:20" s="113" customFormat="1" x14ac:dyDescent="0.25">
      <c r="C29" s="111"/>
      <c r="E29" s="54"/>
      <c r="F29" s="116"/>
      <c r="G29" s="116"/>
      <c r="H29" s="116"/>
      <c r="I29" s="116"/>
      <c r="O29" s="54"/>
      <c r="P29" s="54"/>
      <c r="Q29" s="54"/>
      <c r="S29" s="54"/>
      <c r="T29" s="54"/>
    </row>
    <row r="30" spans="1:20" s="113" customFormat="1" x14ac:dyDescent="0.25">
      <c r="C30" s="111"/>
      <c r="E30" s="54"/>
      <c r="F30" s="116"/>
      <c r="G30" s="116"/>
      <c r="H30" s="116"/>
      <c r="I30" s="116"/>
      <c r="O30" s="54"/>
      <c r="P30" s="54"/>
      <c r="Q30" s="54"/>
      <c r="S30" s="54"/>
      <c r="T30" s="54"/>
    </row>
    <row r="31" spans="1:20" s="113" customFormat="1" x14ac:dyDescent="0.25">
      <c r="C31" s="111"/>
      <c r="E31" s="54"/>
      <c r="F31" s="116"/>
      <c r="G31" s="116"/>
      <c r="H31" s="116"/>
      <c r="I31" s="116"/>
      <c r="O31" s="54"/>
      <c r="P31" s="54"/>
      <c r="Q31" s="54"/>
      <c r="S31" s="54"/>
      <c r="T31" s="54"/>
    </row>
    <row r="32" spans="1:20" s="113" customFormat="1" x14ac:dyDescent="0.25">
      <c r="C32" s="111"/>
      <c r="E32" s="54"/>
      <c r="F32" s="116"/>
      <c r="G32" s="116"/>
      <c r="H32" s="116"/>
      <c r="I32" s="116"/>
      <c r="O32" s="54"/>
      <c r="P32" s="54"/>
      <c r="Q32" s="54"/>
      <c r="S32" s="54"/>
      <c r="T32" s="54"/>
    </row>
    <row r="33" spans="3:20" s="113" customFormat="1" x14ac:dyDescent="0.25">
      <c r="C33" s="111"/>
      <c r="E33" s="54"/>
      <c r="F33" s="116"/>
      <c r="G33" s="116"/>
      <c r="H33" s="116"/>
      <c r="I33" s="116"/>
      <c r="O33" s="54"/>
      <c r="P33" s="54"/>
      <c r="Q33" s="54"/>
      <c r="S33" s="54"/>
      <c r="T33" s="54"/>
    </row>
    <row r="34" spans="3:20" s="113" customFormat="1" x14ac:dyDescent="0.25">
      <c r="C34" s="111"/>
      <c r="E34" s="54"/>
      <c r="F34" s="116"/>
      <c r="G34" s="116"/>
      <c r="H34" s="116"/>
      <c r="I34" s="116"/>
      <c r="O34" s="54"/>
      <c r="P34" s="54"/>
      <c r="Q34" s="54"/>
      <c r="S34" s="54"/>
      <c r="T34" s="54"/>
    </row>
    <row r="35" spans="3:20" s="113" customFormat="1" x14ac:dyDescent="0.25">
      <c r="C35" s="111"/>
      <c r="E35" s="54"/>
      <c r="F35" s="116"/>
      <c r="G35" s="116"/>
      <c r="H35" s="116"/>
      <c r="I35" s="116"/>
      <c r="O35" s="54"/>
      <c r="P35" s="54"/>
      <c r="Q35" s="54"/>
      <c r="S35" s="54"/>
      <c r="T35" s="54"/>
    </row>
    <row r="36" spans="3:20" s="113" customFormat="1" x14ac:dyDescent="0.25">
      <c r="C36" s="111"/>
      <c r="E36" s="54"/>
      <c r="F36" s="116"/>
      <c r="G36" s="116"/>
      <c r="H36" s="116"/>
      <c r="I36" s="116"/>
      <c r="O36" s="54"/>
      <c r="P36" s="54"/>
      <c r="Q36" s="54"/>
      <c r="S36" s="54"/>
      <c r="T36" s="54"/>
    </row>
    <row r="37" spans="3:20" s="113" customFormat="1" x14ac:dyDescent="0.25">
      <c r="C37" s="111"/>
      <c r="E37" s="54"/>
      <c r="F37" s="116"/>
      <c r="G37" s="116"/>
      <c r="H37" s="116"/>
      <c r="I37" s="116"/>
      <c r="O37" s="54"/>
      <c r="P37" s="54"/>
      <c r="Q37" s="54"/>
      <c r="S37" s="54"/>
      <c r="T37" s="54"/>
    </row>
    <row r="38" spans="3:20" s="113" customFormat="1" x14ac:dyDescent="0.25">
      <c r="C38" s="111"/>
      <c r="E38" s="54"/>
      <c r="F38" s="116"/>
      <c r="G38" s="116"/>
      <c r="H38" s="116"/>
      <c r="I38" s="116"/>
      <c r="O38" s="54"/>
      <c r="P38" s="54"/>
      <c r="Q38" s="54"/>
      <c r="S38" s="54"/>
      <c r="T38" s="54"/>
    </row>
    <row r="39" spans="3:20" s="113" customFormat="1" x14ac:dyDescent="0.25">
      <c r="C39" s="111"/>
      <c r="E39" s="54"/>
      <c r="F39" s="116"/>
      <c r="G39" s="116"/>
      <c r="H39" s="116"/>
      <c r="I39" s="116"/>
      <c r="O39" s="54"/>
      <c r="P39" s="54"/>
      <c r="Q39" s="54"/>
      <c r="S39" s="54"/>
      <c r="T39" s="54"/>
    </row>
    <row r="40" spans="3:20" s="113" customFormat="1" ht="18.75" x14ac:dyDescent="0.25">
      <c r="C40" s="111"/>
      <c r="E40" s="54"/>
      <c r="F40" s="116"/>
      <c r="G40" s="116"/>
      <c r="H40" s="116"/>
      <c r="I40" s="117"/>
      <c r="O40" s="54"/>
      <c r="P40" s="54"/>
      <c r="Q40" s="54"/>
      <c r="S40" s="54"/>
      <c r="T40" s="54"/>
    </row>
    <row r="41" spans="3:20" s="113" customFormat="1" x14ac:dyDescent="0.25">
      <c r="C41" s="111"/>
      <c r="E41" s="54"/>
      <c r="F41" s="116"/>
      <c r="G41" s="116"/>
      <c r="H41" s="116"/>
      <c r="I41" s="116"/>
      <c r="O41" s="54"/>
      <c r="P41" s="54"/>
      <c r="Q41" s="54"/>
      <c r="S41" s="54"/>
      <c r="T41" s="54"/>
    </row>
    <row r="42" spans="3:20" s="113" customFormat="1" x14ac:dyDescent="0.25">
      <c r="C42" s="111"/>
      <c r="E42" s="54"/>
      <c r="F42" s="116"/>
      <c r="G42" s="116"/>
      <c r="H42" s="116"/>
      <c r="I42" s="116"/>
      <c r="O42" s="54"/>
      <c r="P42" s="54"/>
      <c r="Q42" s="54"/>
      <c r="S42" s="54"/>
      <c r="T42" s="54"/>
    </row>
    <row r="43" spans="3:20" s="113" customFormat="1" x14ac:dyDescent="0.25">
      <c r="C43" s="111"/>
      <c r="E43" s="54"/>
      <c r="F43" s="116"/>
      <c r="G43" s="116"/>
      <c r="H43" s="116"/>
      <c r="I43" s="116"/>
      <c r="O43" s="54"/>
      <c r="P43" s="54"/>
      <c r="Q43" s="54"/>
      <c r="S43" s="54"/>
      <c r="T43" s="54"/>
    </row>
    <row r="44" spans="3:20" s="113" customFormat="1" x14ac:dyDescent="0.25">
      <c r="C44" s="111"/>
      <c r="E44" s="54"/>
      <c r="F44" s="116"/>
      <c r="G44" s="116"/>
      <c r="H44" s="116"/>
      <c r="I44" s="116"/>
      <c r="O44" s="54"/>
      <c r="P44" s="54"/>
      <c r="Q44" s="54"/>
      <c r="S44" s="54"/>
      <c r="T44" s="54"/>
    </row>
    <row r="45" spans="3:20" s="113" customFormat="1" x14ac:dyDescent="0.25">
      <c r="C45" s="111"/>
      <c r="E45" s="54"/>
      <c r="F45" s="116"/>
      <c r="G45" s="116"/>
      <c r="H45" s="116"/>
      <c r="I45" s="116"/>
      <c r="O45" s="54"/>
      <c r="P45" s="54"/>
      <c r="Q45" s="54"/>
      <c r="S45" s="54"/>
      <c r="T45" s="54"/>
    </row>
    <row r="46" spans="3:20" s="113" customFormat="1" x14ac:dyDescent="0.25">
      <c r="C46" s="111"/>
      <c r="E46" s="54"/>
      <c r="F46" s="116"/>
      <c r="G46" s="116"/>
      <c r="H46" s="116"/>
      <c r="I46" s="116"/>
      <c r="O46" s="54"/>
      <c r="P46" s="54"/>
      <c r="Q46" s="54"/>
      <c r="S46" s="54"/>
      <c r="T46" s="54"/>
    </row>
    <row r="47" spans="3:20" s="113" customFormat="1" x14ac:dyDescent="0.25">
      <c r="C47" s="111"/>
      <c r="E47" s="54"/>
      <c r="F47" s="116"/>
      <c r="G47" s="116"/>
      <c r="H47" s="116"/>
      <c r="I47" s="116"/>
      <c r="O47" s="54"/>
      <c r="P47" s="54"/>
      <c r="Q47" s="54"/>
      <c r="S47" s="54"/>
      <c r="T47" s="54"/>
    </row>
    <row r="48" spans="3:20" s="113" customFormat="1" x14ac:dyDescent="0.25">
      <c r="C48" s="111"/>
      <c r="E48" s="54"/>
      <c r="F48" s="116"/>
      <c r="G48" s="116"/>
      <c r="H48" s="116"/>
      <c r="I48" s="116"/>
      <c r="O48" s="54"/>
      <c r="P48" s="54"/>
      <c r="Q48" s="54"/>
      <c r="S48" s="54"/>
      <c r="T48" s="54"/>
    </row>
    <row r="49" spans="3:20" s="113" customFormat="1" x14ac:dyDescent="0.25">
      <c r="C49" s="111"/>
      <c r="E49" s="54"/>
      <c r="F49" s="116"/>
      <c r="G49" s="116"/>
      <c r="H49" s="116"/>
      <c r="I49" s="116"/>
      <c r="O49" s="54"/>
      <c r="P49" s="54"/>
      <c r="Q49" s="54"/>
      <c r="S49" s="54"/>
      <c r="T49" s="54"/>
    </row>
    <row r="50" spans="3:20" s="113" customFormat="1" x14ac:dyDescent="0.25">
      <c r="C50" s="111"/>
      <c r="E50" s="54"/>
      <c r="F50" s="116"/>
      <c r="G50" s="116"/>
      <c r="H50" s="116"/>
      <c r="I50" s="116"/>
      <c r="O50" s="54"/>
      <c r="P50" s="54"/>
      <c r="Q50" s="54"/>
      <c r="S50" s="54"/>
      <c r="T50" s="54"/>
    </row>
    <row r="51" spans="3:20" s="113" customFormat="1" x14ac:dyDescent="0.25">
      <c r="C51" s="111"/>
      <c r="E51" s="54"/>
      <c r="F51" s="116"/>
      <c r="G51" s="116"/>
      <c r="H51" s="116"/>
      <c r="I51" s="116"/>
      <c r="O51" s="54"/>
      <c r="P51" s="54"/>
      <c r="Q51" s="54"/>
      <c r="S51" s="54"/>
      <c r="T51" s="54"/>
    </row>
    <row r="52" spans="3:20" s="113" customFormat="1" x14ac:dyDescent="0.25">
      <c r="C52" s="111"/>
      <c r="E52" s="54"/>
      <c r="F52" s="116"/>
      <c r="G52" s="116"/>
      <c r="H52" s="116"/>
      <c r="I52" s="116"/>
      <c r="O52" s="54"/>
      <c r="P52" s="54"/>
      <c r="Q52" s="54"/>
      <c r="S52" s="54"/>
      <c r="T52" s="54"/>
    </row>
    <row r="53" spans="3:20" s="113" customFormat="1" ht="18.75" x14ac:dyDescent="0.25">
      <c r="C53" s="111"/>
      <c r="E53" s="54"/>
      <c r="F53" s="116"/>
      <c r="G53" s="117"/>
      <c r="H53" s="116"/>
      <c r="I53" s="117"/>
      <c r="O53" s="54"/>
      <c r="P53" s="54"/>
      <c r="Q53" s="54"/>
      <c r="S53" s="54"/>
      <c r="T53" s="54"/>
    </row>
    <row r="54" spans="3:20" s="113" customFormat="1" ht="18.75" x14ac:dyDescent="0.25">
      <c r="C54" s="111"/>
      <c r="E54" s="54"/>
      <c r="F54" s="116"/>
      <c r="G54" s="117"/>
      <c r="H54" s="116"/>
      <c r="I54" s="117"/>
      <c r="O54" s="54"/>
      <c r="P54" s="54"/>
      <c r="Q54" s="54"/>
      <c r="S54" s="54"/>
      <c r="T54" s="54"/>
    </row>
    <row r="55" spans="3:20" s="113" customFormat="1" x14ac:dyDescent="0.25">
      <c r="C55" s="111"/>
      <c r="E55" s="54"/>
      <c r="F55" s="116"/>
      <c r="G55" s="116"/>
      <c r="H55" s="116"/>
      <c r="I55" s="116"/>
      <c r="O55" s="54"/>
      <c r="P55" s="54"/>
      <c r="Q55" s="54"/>
      <c r="S55" s="54"/>
      <c r="T55" s="54"/>
    </row>
    <row r="56" spans="3:20" s="113" customFormat="1" x14ac:dyDescent="0.25">
      <c r="C56" s="111"/>
      <c r="E56" s="54"/>
      <c r="F56" s="116"/>
      <c r="G56" s="116"/>
      <c r="H56" s="116"/>
      <c r="I56" s="116"/>
      <c r="O56" s="54"/>
      <c r="P56" s="54"/>
      <c r="Q56" s="54"/>
      <c r="S56" s="54"/>
      <c r="T56" s="54"/>
    </row>
    <row r="57" spans="3:20" s="113" customFormat="1" x14ac:dyDescent="0.25">
      <c r="C57" s="111"/>
      <c r="E57" s="54"/>
      <c r="F57" s="116"/>
      <c r="G57" s="116"/>
      <c r="H57" s="116"/>
      <c r="I57" s="116"/>
      <c r="O57" s="54"/>
      <c r="P57" s="54"/>
      <c r="Q57" s="54"/>
      <c r="S57" s="54"/>
      <c r="T57" s="54"/>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Normal="100" workbookViewId="0">
      <pane xSplit="1" topLeftCell="Q1" activePane="topRight" state="frozen"/>
      <selection pane="topRight" activeCell="S23" sqref="S23"/>
    </sheetView>
  </sheetViews>
  <sheetFormatPr defaultColWidth="9.140625" defaultRowHeight="15" x14ac:dyDescent="0.25"/>
  <cols>
    <col min="1" max="1" width="8.7109375" style="113" customWidth="1"/>
    <col min="2" max="2" width="5.85546875" style="113" customWidth="1"/>
    <col min="3" max="3" width="15.42578125" style="113" bestFit="1" customWidth="1"/>
    <col min="4" max="4" width="13.140625" style="113" customWidth="1"/>
    <col min="5" max="5" width="37.7109375" style="54" customWidth="1"/>
    <col min="6" max="6" width="43" style="54" customWidth="1"/>
    <col min="7" max="7" width="13.140625" style="113" customWidth="1"/>
    <col min="8" max="8" width="10.28515625" style="113" customWidth="1"/>
    <col min="9" max="9" width="113.140625" style="54" customWidth="1"/>
    <col min="10" max="10" width="8.5703125" style="113" bestFit="1" customWidth="1"/>
    <col min="11" max="11" width="7.28515625" style="113" customWidth="1"/>
    <col min="12" max="12" width="9.42578125" style="113" customWidth="1"/>
    <col min="13" max="13" width="9.5703125" style="113" customWidth="1"/>
    <col min="14" max="14" width="11.140625" style="113" customWidth="1"/>
    <col min="15" max="15" width="10.28515625" style="54" customWidth="1"/>
    <col min="16" max="16" width="10" style="54" customWidth="1"/>
    <col min="17" max="17" width="10.28515625" style="54" customWidth="1"/>
    <col min="18" max="18" width="8.5703125" style="113" customWidth="1"/>
    <col min="19" max="20" width="111.28515625" style="54" bestFit="1" customWidth="1"/>
    <col min="21" max="16384" width="9.140625" style="54"/>
  </cols>
  <sheetData>
    <row r="1" spans="1:20" s="71" customFormat="1" ht="30" x14ac:dyDescent="0.25">
      <c r="A1" s="97" t="s">
        <v>132</v>
      </c>
      <c r="B1" s="97" t="s">
        <v>672</v>
      </c>
      <c r="C1" s="97" t="s">
        <v>6</v>
      </c>
      <c r="D1" s="97" t="s">
        <v>8</v>
      </c>
      <c r="E1" s="70" t="s">
        <v>9</v>
      </c>
      <c r="F1" s="70" t="s">
        <v>11</v>
      </c>
      <c r="G1" s="97" t="s">
        <v>264</v>
      </c>
      <c r="H1" s="97" t="s">
        <v>131</v>
      </c>
      <c r="I1" s="70" t="s">
        <v>17</v>
      </c>
      <c r="J1" s="97" t="s">
        <v>69</v>
      </c>
      <c r="K1" s="97" t="s">
        <v>70</v>
      </c>
      <c r="L1" s="97" t="s">
        <v>97</v>
      </c>
      <c r="M1" s="97" t="s">
        <v>71</v>
      </c>
      <c r="N1" s="97" t="s">
        <v>32</v>
      </c>
      <c r="O1" s="63" t="s">
        <v>34</v>
      </c>
      <c r="P1" s="63" t="s">
        <v>38</v>
      </c>
      <c r="Q1" s="63" t="s">
        <v>39</v>
      </c>
      <c r="R1" s="97" t="s">
        <v>44</v>
      </c>
      <c r="S1" s="70" t="s">
        <v>266</v>
      </c>
      <c r="T1" s="70" t="s">
        <v>267</v>
      </c>
    </row>
    <row r="2" spans="1:20" customFormat="1" x14ac:dyDescent="0.25">
      <c r="A2" s="47" t="s">
        <v>151</v>
      </c>
      <c r="B2" s="135"/>
      <c r="C2" s="110">
        <f>'019'!$B$7</f>
        <v>44652</v>
      </c>
      <c r="D2" s="98" t="s">
        <v>458</v>
      </c>
      <c r="E2" s="11" t="s">
        <v>253</v>
      </c>
      <c r="F2" s="11" t="s">
        <v>108</v>
      </c>
      <c r="G2" s="98" t="s">
        <v>166</v>
      </c>
      <c r="H2" s="98" t="s">
        <v>265</v>
      </c>
      <c r="I2" s="11" t="s">
        <v>287</v>
      </c>
      <c r="J2" s="99" t="e">
        <f>'019'!#REF!</f>
        <v>#REF!</v>
      </c>
      <c r="K2" s="98">
        <v>1</v>
      </c>
      <c r="L2" s="99" t="e">
        <f>'019'!#REF!</f>
        <v>#REF!</v>
      </c>
      <c r="M2" s="98" t="s">
        <v>329</v>
      </c>
      <c r="N2" s="98" t="s">
        <v>166</v>
      </c>
      <c r="O2" s="46"/>
      <c r="P2" s="46"/>
      <c r="Q2" s="46"/>
      <c r="R2" s="98" t="s">
        <v>331</v>
      </c>
      <c r="S2" s="11" t="str">
        <f>'019'!$I$16</f>
        <v xml:space="preserve">Registrant   
Licensed Distribution System Operator   
CVA Meter Operator Agent   </v>
      </c>
      <c r="T2" s="11" t="str">
        <f>'019'!$J$16</f>
        <v>non-Performance Assurance Parties</v>
      </c>
    </row>
    <row r="3" spans="1:20" customFormat="1" x14ac:dyDescent="0.25">
      <c r="A3" s="47" t="s">
        <v>154</v>
      </c>
      <c r="B3" s="135"/>
      <c r="C3" s="110" t="e">
        <f>#REF!</f>
        <v>#REF!</v>
      </c>
      <c r="D3" s="98" t="s">
        <v>458</v>
      </c>
      <c r="E3" s="11" t="s">
        <v>200</v>
      </c>
      <c r="F3" s="11" t="s">
        <v>276</v>
      </c>
      <c r="G3" s="98" t="s">
        <v>166</v>
      </c>
      <c r="H3" s="98" t="s">
        <v>265</v>
      </c>
      <c r="I3" s="11" t="s">
        <v>292</v>
      </c>
      <c r="J3" s="99" t="e">
        <f>#REF!</f>
        <v>#REF!</v>
      </c>
      <c r="K3" s="98">
        <v>3</v>
      </c>
      <c r="L3" s="99" t="e">
        <f>'022'!#REF!</f>
        <v>#REF!</v>
      </c>
      <c r="M3" s="98" t="s">
        <v>329</v>
      </c>
      <c r="N3" s="98" t="s">
        <v>166</v>
      </c>
      <c r="O3" s="46"/>
      <c r="P3" s="46"/>
      <c r="Q3" s="46"/>
      <c r="R3" s="98" t="s">
        <v>331</v>
      </c>
      <c r="S3" s="11" t="str">
        <f>'022'!$I$16</f>
        <v xml:space="preserve">Registrant   
Licensed Distribution System Operator   
CVA Meter Operator Agent   
non-Performance Assurance Parties   </v>
      </c>
      <c r="T3" s="11" t="str">
        <f>'022'!$J$16</f>
        <v xml:space="preserve">Registrant   
Licensed Distribution System Operator   
non-Performance Assurance Parties   </v>
      </c>
    </row>
    <row r="4" spans="1:20" customFormat="1" x14ac:dyDescent="0.25">
      <c r="A4" s="47" t="s">
        <v>155</v>
      </c>
      <c r="B4" s="147" t="s">
        <v>673</v>
      </c>
      <c r="C4" s="110">
        <f>'023'!$B$7</f>
        <v>44652</v>
      </c>
      <c r="D4" s="98" t="s">
        <v>458</v>
      </c>
      <c r="E4" s="11" t="s">
        <v>200</v>
      </c>
      <c r="F4" s="11" t="s">
        <v>268</v>
      </c>
      <c r="G4" s="98" t="s">
        <v>166</v>
      </c>
      <c r="H4" s="98" t="s">
        <v>265</v>
      </c>
      <c r="I4" s="11" t="s">
        <v>294</v>
      </c>
      <c r="J4" s="99" t="e">
        <f>'023'!#REF!</f>
        <v>#REF!</v>
      </c>
      <c r="K4" s="98">
        <v>5</v>
      </c>
      <c r="L4" s="99" t="e">
        <f>'023'!#REF!</f>
        <v>#REF!</v>
      </c>
      <c r="M4" s="98" t="s">
        <v>331</v>
      </c>
      <c r="N4" s="98" t="s">
        <v>166</v>
      </c>
      <c r="O4" s="46"/>
      <c r="P4" s="46"/>
      <c r="Q4" s="46"/>
      <c r="R4" s="98" t="s">
        <v>331</v>
      </c>
      <c r="S4" s="11" t="str">
        <f>'023'!$I$16</f>
        <v>Registrant</v>
      </c>
      <c r="T4" s="11" t="str">
        <f>'023'!$J$16</f>
        <v xml:space="preserve">Registrant   
CVA Meter Operator Agent   
non-Performance Assurance Parties   </v>
      </c>
    </row>
    <row r="5" spans="1:20" customFormat="1" x14ac:dyDescent="0.25">
      <c r="A5" s="47" t="s">
        <v>157</v>
      </c>
      <c r="B5" s="135"/>
      <c r="C5" s="110">
        <f>'024'!$B$7</f>
        <v>44652</v>
      </c>
      <c r="D5" s="98" t="s">
        <v>458</v>
      </c>
      <c r="E5" s="11" t="s">
        <v>253</v>
      </c>
      <c r="F5" s="11" t="s">
        <v>272</v>
      </c>
      <c r="G5" s="98" t="s">
        <v>166</v>
      </c>
      <c r="H5" s="98" t="s">
        <v>265</v>
      </c>
      <c r="I5" s="11" t="s">
        <v>298</v>
      </c>
      <c r="J5" s="99" t="e">
        <f>'024'!#REF!</f>
        <v>#REF!</v>
      </c>
      <c r="K5" s="98">
        <v>1</v>
      </c>
      <c r="L5" s="99" t="e">
        <f>'024'!#REF!</f>
        <v>#REF!</v>
      </c>
      <c r="M5" s="98" t="s">
        <v>330</v>
      </c>
      <c r="N5" s="98" t="s">
        <v>166</v>
      </c>
      <c r="O5" s="46"/>
      <c r="P5" s="46"/>
      <c r="Q5" s="46"/>
      <c r="R5" s="98" t="s">
        <v>331</v>
      </c>
      <c r="S5" s="11" t="str">
        <f>'024'!$I$16</f>
        <v xml:space="preserve">Registrant   
Licensed Distribution System Operator   
non-Performance Assurance Parties   </v>
      </c>
      <c r="T5" s="11" t="str">
        <f>'024'!$J$16</f>
        <v>non-Performance Assurance Parties</v>
      </c>
    </row>
    <row r="6" spans="1:20" customFormat="1" x14ac:dyDescent="0.25">
      <c r="A6" s="47" t="s">
        <v>158</v>
      </c>
      <c r="B6" s="135"/>
      <c r="C6" s="110">
        <f>'026'!$B$7</f>
        <v>44652</v>
      </c>
      <c r="D6" s="98" t="s">
        <v>458</v>
      </c>
      <c r="E6" s="11" t="s">
        <v>278</v>
      </c>
      <c r="F6" s="11" t="s">
        <v>279</v>
      </c>
      <c r="G6" s="98" t="s">
        <v>166</v>
      </c>
      <c r="H6" s="98" t="s">
        <v>265</v>
      </c>
      <c r="I6" s="11" t="s">
        <v>301</v>
      </c>
      <c r="J6" s="99" t="e">
        <f>'026'!#REF!</f>
        <v>#REF!</v>
      </c>
      <c r="K6" s="98">
        <v>1</v>
      </c>
      <c r="L6" s="99" t="e">
        <f>'026'!#REF!</f>
        <v>#REF!</v>
      </c>
      <c r="M6" s="98" t="s">
        <v>331</v>
      </c>
      <c r="N6" s="98" t="s">
        <v>166</v>
      </c>
      <c r="O6" s="46"/>
      <c r="P6" s="46"/>
      <c r="Q6" s="46"/>
      <c r="R6" s="98" t="s">
        <v>331</v>
      </c>
      <c r="S6" s="11" t="str">
        <f>'026'!$I$16</f>
        <v xml:space="preserve">Registrant   
Licensed Distribution System Operator   </v>
      </c>
      <c r="T6" s="11" t="str">
        <f>'026'!$J$16</f>
        <v xml:space="preserve">Licensed Distribution System Operator   
non-Performance Assurance Parties   </v>
      </c>
    </row>
    <row r="7" spans="1:20" customFormat="1" x14ac:dyDescent="0.25">
      <c r="A7" s="47" t="s">
        <v>164</v>
      </c>
      <c r="B7" s="135"/>
      <c r="C7" s="110">
        <f>'032'!$B$7</f>
        <v>44652</v>
      </c>
      <c r="D7" s="98" t="s">
        <v>458</v>
      </c>
      <c r="E7" s="11" t="s">
        <v>278</v>
      </c>
      <c r="F7" s="11" t="s">
        <v>284</v>
      </c>
      <c r="G7" s="98" t="s">
        <v>166</v>
      </c>
      <c r="H7" s="98" t="s">
        <v>265</v>
      </c>
      <c r="I7" s="11" t="s">
        <v>318</v>
      </c>
      <c r="J7" s="99" t="e">
        <f>'032'!#REF!</f>
        <v>#REF!</v>
      </c>
      <c r="K7" s="98">
        <v>2</v>
      </c>
      <c r="L7" s="99" t="e">
        <f>'032'!#REF!</f>
        <v>#REF!</v>
      </c>
      <c r="M7" s="98" t="s">
        <v>331</v>
      </c>
      <c r="N7" s="98" t="s">
        <v>166</v>
      </c>
      <c r="O7" s="46"/>
      <c r="P7" s="46"/>
      <c r="Q7" s="46"/>
      <c r="R7" s="98" t="s">
        <v>329</v>
      </c>
      <c r="S7" s="11" t="str">
        <f>'032'!$I$16</f>
        <v>Registrant   
non-Performance Assurance Parties</v>
      </c>
      <c r="T7" s="11" t="str">
        <f>'032'!$J$16</f>
        <v>non-Performance Assurance Parties</v>
      </c>
    </row>
    <row r="8" spans="1:20" x14ac:dyDescent="0.25">
      <c r="A8" s="111"/>
      <c r="C8" s="112"/>
      <c r="J8" s="114"/>
      <c r="L8" s="114"/>
      <c r="O8" s="118"/>
      <c r="P8" s="118"/>
      <c r="Q8" s="118"/>
      <c r="R8" s="119"/>
    </row>
    <row r="9" spans="1:20" x14ac:dyDescent="0.25">
      <c r="A9" s="111"/>
      <c r="C9" s="112"/>
      <c r="J9" s="114"/>
      <c r="L9" s="114"/>
      <c r="O9" s="118"/>
      <c r="P9" s="118"/>
      <c r="Q9" s="118"/>
      <c r="R9" s="119"/>
    </row>
    <row r="10" spans="1:20" x14ac:dyDescent="0.25">
      <c r="A10" s="111"/>
      <c r="C10" s="112"/>
      <c r="J10" s="114"/>
      <c r="L10" s="114"/>
      <c r="O10" s="118"/>
      <c r="P10" s="118"/>
      <c r="Q10" s="118"/>
      <c r="R10" s="119"/>
    </row>
    <row r="11" spans="1:20" x14ac:dyDescent="0.25">
      <c r="A11" s="111"/>
      <c r="C11" s="112"/>
      <c r="J11" s="114"/>
      <c r="L11" s="114"/>
      <c r="O11" s="118"/>
      <c r="P11" s="118"/>
      <c r="Q11" s="118"/>
      <c r="R11" s="119"/>
    </row>
    <row r="12" spans="1:20" x14ac:dyDescent="0.25">
      <c r="A12" s="111"/>
      <c r="C12" s="112"/>
      <c r="J12" s="114"/>
      <c r="L12" s="114"/>
      <c r="O12" s="118"/>
      <c r="P12" s="118"/>
      <c r="Q12" s="118"/>
      <c r="R12" s="119"/>
    </row>
    <row r="13" spans="1:20" x14ac:dyDescent="0.25">
      <c r="O13" s="118"/>
      <c r="P13" s="118"/>
      <c r="Q13" s="118"/>
      <c r="R13" s="119"/>
    </row>
    <row r="14" spans="1:20" x14ac:dyDescent="0.25">
      <c r="E14" s="116"/>
      <c r="J14" s="100"/>
      <c r="L14" s="100"/>
      <c r="O14" s="118"/>
      <c r="P14" s="118"/>
      <c r="Q14" s="118"/>
      <c r="R14" s="119"/>
    </row>
    <row r="16" spans="1:20" x14ac:dyDescent="0.25">
      <c r="C16" s="111"/>
      <c r="F16" s="116"/>
      <c r="G16" s="116"/>
      <c r="H16" s="116"/>
      <c r="I16" s="116"/>
    </row>
    <row r="17" spans="3:20" ht="18.75" x14ac:dyDescent="0.25">
      <c r="C17" s="111"/>
      <c r="F17" s="116"/>
      <c r="G17" s="117"/>
      <c r="H17" s="116"/>
      <c r="I17" s="117"/>
    </row>
    <row r="18" spans="3:20" x14ac:dyDescent="0.25">
      <c r="C18" s="111"/>
      <c r="F18" s="116"/>
      <c r="G18" s="116"/>
      <c r="H18" s="116"/>
      <c r="I18" s="116"/>
    </row>
    <row r="19" spans="3:20" x14ac:dyDescent="0.25">
      <c r="C19" s="111"/>
      <c r="F19" s="116"/>
      <c r="G19" s="116"/>
      <c r="H19" s="116"/>
      <c r="I19" s="116"/>
    </row>
    <row r="20" spans="3:20" x14ac:dyDescent="0.25">
      <c r="C20" s="111"/>
      <c r="F20" s="116"/>
      <c r="G20" s="116"/>
      <c r="H20" s="116"/>
      <c r="I20" s="116"/>
    </row>
    <row r="21" spans="3:20" s="113" customFormat="1" x14ac:dyDescent="0.25">
      <c r="C21" s="111"/>
      <c r="E21" s="54"/>
      <c r="F21" s="116"/>
      <c r="G21" s="116"/>
      <c r="H21" s="116"/>
      <c r="I21" s="116"/>
      <c r="O21" s="54"/>
      <c r="P21" s="54"/>
      <c r="Q21" s="54"/>
      <c r="S21" s="54"/>
      <c r="T21" s="54"/>
    </row>
    <row r="22" spans="3:20" s="113" customFormat="1" x14ac:dyDescent="0.25">
      <c r="C22" s="111"/>
      <c r="E22" s="54"/>
      <c r="F22" s="116"/>
      <c r="G22" s="116"/>
      <c r="H22" s="116"/>
      <c r="I22" s="116"/>
      <c r="O22" s="54"/>
      <c r="P22" s="54"/>
      <c r="Q22" s="54"/>
      <c r="S22" s="54"/>
      <c r="T22" s="54"/>
    </row>
    <row r="23" spans="3:20" s="113" customFormat="1" x14ac:dyDescent="0.25">
      <c r="C23" s="111"/>
      <c r="E23" s="54"/>
      <c r="F23" s="116"/>
      <c r="G23" s="116"/>
      <c r="H23" s="116"/>
      <c r="I23" s="116"/>
      <c r="O23" s="54"/>
      <c r="P23" s="54"/>
      <c r="Q23" s="54"/>
      <c r="S23" s="54"/>
      <c r="T23" s="54"/>
    </row>
    <row r="24" spans="3:20" s="113" customFormat="1" x14ac:dyDescent="0.25">
      <c r="C24" s="111"/>
      <c r="E24" s="54"/>
      <c r="F24" s="116"/>
      <c r="G24" s="116"/>
      <c r="H24" s="116"/>
      <c r="I24" s="116"/>
      <c r="O24" s="54"/>
      <c r="P24" s="54"/>
      <c r="Q24" s="54"/>
      <c r="S24" s="54"/>
      <c r="T24" s="54"/>
    </row>
    <row r="25" spans="3:20" s="113" customFormat="1" x14ac:dyDescent="0.25">
      <c r="C25" s="111"/>
      <c r="E25" s="54"/>
      <c r="F25" s="116"/>
      <c r="G25" s="116"/>
      <c r="H25" s="116"/>
      <c r="I25" s="116"/>
      <c r="O25" s="54"/>
      <c r="P25" s="54"/>
      <c r="Q25" s="54"/>
      <c r="S25" s="54"/>
      <c r="T25" s="54"/>
    </row>
    <row r="26" spans="3:20" s="113" customFormat="1" x14ac:dyDescent="0.25">
      <c r="C26" s="111"/>
      <c r="E26" s="54"/>
      <c r="F26" s="116"/>
      <c r="G26" s="116"/>
      <c r="H26" s="116"/>
      <c r="I26" s="116"/>
      <c r="O26" s="54"/>
      <c r="P26" s="54"/>
      <c r="Q26" s="54"/>
      <c r="S26" s="54"/>
      <c r="T26" s="54"/>
    </row>
    <row r="27" spans="3:20" s="113" customFormat="1" x14ac:dyDescent="0.25">
      <c r="C27" s="111"/>
      <c r="E27" s="54"/>
      <c r="F27" s="116"/>
      <c r="G27" s="116"/>
      <c r="H27" s="116"/>
      <c r="I27" s="116"/>
      <c r="O27" s="54"/>
      <c r="P27" s="54"/>
      <c r="Q27" s="54"/>
      <c r="S27" s="54"/>
      <c r="T27" s="54"/>
    </row>
    <row r="28" spans="3:20" s="113" customFormat="1" x14ac:dyDescent="0.25">
      <c r="C28" s="111"/>
      <c r="E28" s="54"/>
      <c r="F28" s="116"/>
      <c r="G28" s="116"/>
      <c r="H28" s="116"/>
      <c r="I28" s="116"/>
      <c r="O28" s="54"/>
      <c r="P28" s="54"/>
      <c r="Q28" s="54"/>
      <c r="S28" s="54"/>
      <c r="T28" s="54"/>
    </row>
    <row r="29" spans="3:20" s="113" customFormat="1" x14ac:dyDescent="0.25">
      <c r="C29" s="111"/>
      <c r="E29" s="54"/>
      <c r="F29" s="116"/>
      <c r="G29" s="116"/>
      <c r="H29" s="116"/>
      <c r="I29" s="116"/>
      <c r="O29" s="54"/>
      <c r="P29" s="54"/>
      <c r="Q29" s="54"/>
      <c r="S29" s="54"/>
      <c r="T29" s="54"/>
    </row>
    <row r="30" spans="3:20" s="113" customFormat="1" x14ac:dyDescent="0.25">
      <c r="C30" s="111"/>
      <c r="E30" s="54"/>
      <c r="F30" s="116"/>
      <c r="G30" s="116"/>
      <c r="H30" s="116"/>
      <c r="I30" s="116"/>
      <c r="O30" s="54"/>
      <c r="P30" s="54"/>
      <c r="Q30" s="54"/>
      <c r="S30" s="54"/>
      <c r="T30" s="54"/>
    </row>
    <row r="31" spans="3:20" s="113" customFormat="1" x14ac:dyDescent="0.25">
      <c r="C31" s="111"/>
      <c r="E31" s="54"/>
      <c r="F31" s="116"/>
      <c r="G31" s="116"/>
      <c r="H31" s="116"/>
      <c r="I31" s="116"/>
      <c r="O31" s="54"/>
      <c r="P31" s="54"/>
      <c r="Q31" s="54"/>
      <c r="S31" s="54"/>
      <c r="T31" s="54"/>
    </row>
    <row r="32" spans="3:20" s="113" customFormat="1" ht="18.75" x14ac:dyDescent="0.25">
      <c r="C32" s="111"/>
      <c r="E32" s="54"/>
      <c r="F32" s="116"/>
      <c r="G32" s="116"/>
      <c r="H32" s="116"/>
      <c r="I32" s="117"/>
      <c r="O32" s="54"/>
      <c r="P32" s="54"/>
      <c r="Q32" s="54"/>
      <c r="S32" s="54"/>
      <c r="T32" s="54"/>
    </row>
    <row r="33" spans="3:20" s="113" customFormat="1" x14ac:dyDescent="0.25">
      <c r="C33" s="111"/>
      <c r="E33" s="54"/>
      <c r="F33" s="116"/>
      <c r="G33" s="116"/>
      <c r="H33" s="116"/>
      <c r="I33" s="116"/>
      <c r="O33" s="54"/>
      <c r="P33" s="54"/>
      <c r="Q33" s="54"/>
      <c r="S33" s="54"/>
      <c r="T33" s="54"/>
    </row>
    <row r="34" spans="3:20" s="113" customFormat="1" x14ac:dyDescent="0.25">
      <c r="C34" s="111"/>
      <c r="E34" s="54"/>
      <c r="F34" s="116"/>
      <c r="G34" s="116"/>
      <c r="H34" s="116"/>
      <c r="I34" s="116"/>
      <c r="O34" s="54"/>
      <c r="P34" s="54"/>
      <c r="Q34" s="54"/>
      <c r="S34" s="54"/>
      <c r="T34" s="54"/>
    </row>
    <row r="35" spans="3:20" s="113" customFormat="1" x14ac:dyDescent="0.25">
      <c r="C35" s="111"/>
      <c r="E35" s="54"/>
      <c r="F35" s="116"/>
      <c r="G35" s="116"/>
      <c r="H35" s="116"/>
      <c r="I35" s="116"/>
      <c r="O35" s="54"/>
      <c r="P35" s="54"/>
      <c r="Q35" s="54"/>
      <c r="S35" s="54"/>
      <c r="T35" s="54"/>
    </row>
    <row r="36" spans="3:20" s="113" customFormat="1" x14ac:dyDescent="0.25">
      <c r="C36" s="111"/>
      <c r="E36" s="54"/>
      <c r="F36" s="116"/>
      <c r="G36" s="116"/>
      <c r="H36" s="116"/>
      <c r="I36" s="116"/>
      <c r="O36" s="54"/>
      <c r="P36" s="54"/>
      <c r="Q36" s="54"/>
      <c r="S36" s="54"/>
      <c r="T36" s="54"/>
    </row>
    <row r="37" spans="3:20" s="113" customFormat="1" x14ac:dyDescent="0.25">
      <c r="C37" s="111"/>
      <c r="E37" s="54"/>
      <c r="F37" s="116"/>
      <c r="G37" s="116"/>
      <c r="H37" s="116"/>
      <c r="I37" s="116"/>
      <c r="O37" s="54"/>
      <c r="P37" s="54"/>
      <c r="Q37" s="54"/>
      <c r="S37" s="54"/>
      <c r="T37" s="54"/>
    </row>
    <row r="38" spans="3:20" s="113" customFormat="1" x14ac:dyDescent="0.25">
      <c r="C38" s="111"/>
      <c r="E38" s="54"/>
      <c r="F38" s="116"/>
      <c r="G38" s="116"/>
      <c r="H38" s="116"/>
      <c r="I38" s="116"/>
      <c r="O38" s="54"/>
      <c r="P38" s="54"/>
      <c r="Q38" s="54"/>
      <c r="S38" s="54"/>
      <c r="T38" s="54"/>
    </row>
    <row r="39" spans="3:20" s="113" customFormat="1" x14ac:dyDescent="0.25">
      <c r="C39" s="111"/>
      <c r="E39" s="54"/>
      <c r="F39" s="116"/>
      <c r="G39" s="116"/>
      <c r="H39" s="116"/>
      <c r="I39" s="116"/>
      <c r="O39" s="54"/>
      <c r="P39" s="54"/>
      <c r="Q39" s="54"/>
      <c r="S39" s="54"/>
      <c r="T39" s="54"/>
    </row>
    <row r="40" spans="3:20" s="113" customFormat="1" x14ac:dyDescent="0.25">
      <c r="C40" s="111"/>
      <c r="E40" s="54"/>
      <c r="F40" s="116"/>
      <c r="G40" s="116"/>
      <c r="H40" s="116"/>
      <c r="I40" s="116"/>
      <c r="O40" s="54"/>
      <c r="P40" s="54"/>
      <c r="Q40" s="54"/>
      <c r="S40" s="54"/>
      <c r="T40" s="54"/>
    </row>
    <row r="41" spans="3:20" s="113" customFormat="1" x14ac:dyDescent="0.25">
      <c r="C41" s="111"/>
      <c r="E41" s="54"/>
      <c r="F41" s="116"/>
      <c r="G41" s="116"/>
      <c r="H41" s="116"/>
      <c r="I41" s="116"/>
      <c r="O41" s="54"/>
      <c r="P41" s="54"/>
      <c r="Q41" s="54"/>
      <c r="S41" s="54"/>
      <c r="T41" s="54"/>
    </row>
    <row r="42" spans="3:20" s="113" customFormat="1" x14ac:dyDescent="0.25">
      <c r="C42" s="111"/>
      <c r="E42" s="54"/>
      <c r="F42" s="116"/>
      <c r="G42" s="116"/>
      <c r="H42" s="116"/>
      <c r="I42" s="116"/>
      <c r="O42" s="54"/>
      <c r="P42" s="54"/>
      <c r="Q42" s="54"/>
      <c r="S42" s="54"/>
      <c r="T42" s="54"/>
    </row>
    <row r="43" spans="3:20" s="113" customFormat="1" x14ac:dyDescent="0.25">
      <c r="C43" s="111"/>
      <c r="E43" s="54"/>
      <c r="F43" s="116"/>
      <c r="G43" s="116"/>
      <c r="H43" s="116"/>
      <c r="I43" s="116"/>
      <c r="O43" s="54"/>
      <c r="P43" s="54"/>
      <c r="Q43" s="54"/>
      <c r="S43" s="54"/>
      <c r="T43" s="54"/>
    </row>
    <row r="44" spans="3:20" s="113" customFormat="1" x14ac:dyDescent="0.25">
      <c r="C44" s="111"/>
      <c r="E44" s="54"/>
      <c r="F44" s="116"/>
      <c r="G44" s="116"/>
      <c r="H44" s="116"/>
      <c r="I44" s="116"/>
      <c r="O44" s="54"/>
      <c r="P44" s="54"/>
      <c r="Q44" s="54"/>
      <c r="S44" s="54"/>
      <c r="T44" s="54"/>
    </row>
    <row r="45" spans="3:20" s="113" customFormat="1" ht="18.75" x14ac:dyDescent="0.25">
      <c r="C45" s="111"/>
      <c r="E45" s="54"/>
      <c r="F45" s="116"/>
      <c r="G45" s="117"/>
      <c r="H45" s="116"/>
      <c r="I45" s="117"/>
      <c r="O45" s="54"/>
      <c r="P45" s="54"/>
      <c r="Q45" s="54"/>
      <c r="S45" s="54"/>
      <c r="T45" s="54"/>
    </row>
    <row r="46" spans="3:20" s="113" customFormat="1" ht="18.75" x14ac:dyDescent="0.25">
      <c r="C46" s="111"/>
      <c r="E46" s="54"/>
      <c r="F46" s="116"/>
      <c r="G46" s="117"/>
      <c r="H46" s="116"/>
      <c r="I46" s="117"/>
      <c r="O46" s="54"/>
      <c r="P46" s="54"/>
      <c r="Q46" s="54"/>
      <c r="S46" s="54"/>
      <c r="T46" s="54"/>
    </row>
    <row r="47" spans="3:20" s="113" customFormat="1" x14ac:dyDescent="0.25">
      <c r="C47" s="111"/>
      <c r="E47" s="54"/>
      <c r="F47" s="116"/>
      <c r="G47" s="116"/>
      <c r="H47" s="116"/>
      <c r="I47" s="116"/>
      <c r="O47" s="54"/>
      <c r="P47" s="54"/>
      <c r="Q47" s="54"/>
      <c r="S47" s="54"/>
      <c r="T47" s="54"/>
    </row>
    <row r="48" spans="3:20" s="113" customFormat="1" x14ac:dyDescent="0.25">
      <c r="C48" s="111"/>
      <c r="E48" s="54"/>
      <c r="F48" s="116"/>
      <c r="G48" s="116"/>
      <c r="H48" s="116"/>
      <c r="I48" s="116"/>
      <c r="O48" s="54"/>
      <c r="P48" s="54"/>
      <c r="Q48" s="54"/>
      <c r="S48" s="54"/>
      <c r="T48" s="54"/>
    </row>
    <row r="49" spans="3:20" s="113" customFormat="1" x14ac:dyDescent="0.25">
      <c r="C49" s="111"/>
      <c r="E49" s="54"/>
      <c r="F49" s="116"/>
      <c r="G49" s="116"/>
      <c r="H49" s="116"/>
      <c r="I49" s="116"/>
      <c r="O49" s="54"/>
      <c r="P49" s="54"/>
      <c r="Q49" s="54"/>
      <c r="S49" s="54"/>
      <c r="T49" s="54"/>
    </row>
  </sheetData>
  <autoFilter ref="A1:T7">
    <sortState ref="A2:S35">
      <sortCondition ref="A1:A35"/>
    </sortState>
  </autoFilter>
  <hyperlinks>
    <hyperlink ref="A2" location="'019'!A1" display="019"/>
    <hyperlink ref="A3" location="'022'!A1" display="022"/>
    <hyperlink ref="A4" location="'023'!A1" display="023"/>
    <hyperlink ref="A5" location="'025'!A1" display="025"/>
    <hyperlink ref="A6" location="'026'!A1" display="026"/>
    <hyperlink ref="A7" location="'032'!A1" display="032"/>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B1" activePane="topRight" state="frozen"/>
      <selection pane="topRight" activeCell="A13" sqref="A13:XFD13"/>
    </sheetView>
  </sheetViews>
  <sheetFormatPr defaultColWidth="9.140625" defaultRowHeight="15" x14ac:dyDescent="0.25"/>
  <cols>
    <col min="1" max="1" width="8.7109375" style="113" customWidth="1"/>
    <col min="2" max="2" width="5.85546875" style="113" customWidth="1"/>
    <col min="3" max="3" width="15.42578125" style="113" bestFit="1" customWidth="1"/>
    <col min="4" max="4" width="13.140625" style="113" customWidth="1"/>
    <col min="5" max="5" width="37.7109375" style="54" customWidth="1"/>
    <col min="6" max="6" width="43" style="54" customWidth="1"/>
    <col min="7" max="7" width="13.140625" style="113" customWidth="1"/>
    <col min="8" max="8" width="10.28515625" style="113" customWidth="1"/>
    <col min="9" max="9" width="113.140625" style="54" customWidth="1"/>
    <col min="10" max="10" width="8.5703125" style="113" bestFit="1" customWidth="1"/>
    <col min="11" max="11" width="7.28515625" style="113" customWidth="1"/>
    <col min="12" max="12" width="9.42578125" style="113" customWidth="1"/>
    <col min="13" max="13" width="9.5703125" style="113" customWidth="1"/>
    <col min="14" max="14" width="11.140625" style="113" customWidth="1"/>
    <col min="15" max="15" width="10.28515625" style="54" customWidth="1"/>
    <col min="16" max="16" width="10" style="54" customWidth="1"/>
    <col min="17" max="17" width="10.28515625" style="54" customWidth="1"/>
    <col min="18" max="18" width="8.5703125" style="113" customWidth="1"/>
    <col min="19" max="20" width="111.28515625" style="54" bestFit="1" customWidth="1"/>
    <col min="21" max="16384" width="9.140625" style="54"/>
  </cols>
  <sheetData>
    <row r="1" spans="1:20" s="71" customFormat="1" ht="30" x14ac:dyDescent="0.25">
      <c r="A1" s="97" t="s">
        <v>132</v>
      </c>
      <c r="B1" s="97" t="s">
        <v>672</v>
      </c>
      <c r="C1" s="97" t="s">
        <v>6</v>
      </c>
      <c r="D1" s="97" t="s">
        <v>8</v>
      </c>
      <c r="E1" s="70" t="s">
        <v>9</v>
      </c>
      <c r="F1" s="70" t="s">
        <v>11</v>
      </c>
      <c r="G1" s="97" t="s">
        <v>264</v>
      </c>
      <c r="H1" s="97" t="s">
        <v>131</v>
      </c>
      <c r="I1" s="70" t="s">
        <v>17</v>
      </c>
      <c r="J1" s="97" t="s">
        <v>69</v>
      </c>
      <c r="K1" s="97" t="s">
        <v>70</v>
      </c>
      <c r="L1" s="97" t="s">
        <v>97</v>
      </c>
      <c r="M1" s="97" t="s">
        <v>71</v>
      </c>
      <c r="N1" s="97" t="s">
        <v>32</v>
      </c>
      <c r="O1" s="63" t="s">
        <v>34</v>
      </c>
      <c r="P1" s="63" t="s">
        <v>38</v>
      </c>
      <c r="Q1" s="63" t="s">
        <v>39</v>
      </c>
      <c r="R1" s="97" t="s">
        <v>44</v>
      </c>
      <c r="S1" s="70" t="s">
        <v>266</v>
      </c>
      <c r="T1" s="70" t="s">
        <v>267</v>
      </c>
    </row>
    <row r="2" spans="1:20" customFormat="1" x14ac:dyDescent="0.25">
      <c r="A2" s="47" t="s">
        <v>135</v>
      </c>
      <c r="B2" s="147" t="s">
        <v>673</v>
      </c>
      <c r="C2" s="110">
        <f>'003'!$B$7</f>
        <v>44652</v>
      </c>
      <c r="D2" s="98" t="s">
        <v>458</v>
      </c>
      <c r="E2" s="11" t="s">
        <v>200</v>
      </c>
      <c r="F2" s="11" t="s">
        <v>651</v>
      </c>
      <c r="G2" s="98" t="s">
        <v>192</v>
      </c>
      <c r="H2" s="98" t="s">
        <v>110</v>
      </c>
      <c r="I2" s="11" t="s">
        <v>203</v>
      </c>
      <c r="J2" s="99" t="str">
        <f>'003'!$B$10</f>
        <v>3.2m mWh</v>
      </c>
      <c r="K2" s="98">
        <v>5</v>
      </c>
      <c r="L2" s="99" t="str">
        <f>'003'!$C$10</f>
        <v>6.9m mWh</v>
      </c>
      <c r="M2" s="98" t="s">
        <v>331</v>
      </c>
      <c r="N2" s="98" t="s">
        <v>166</v>
      </c>
      <c r="O2" s="46"/>
      <c r="P2" s="46"/>
      <c r="Q2" s="46"/>
      <c r="R2" s="98" t="s">
        <v>329</v>
      </c>
      <c r="S2" s="11" t="str">
        <f>'003'!$I$16</f>
        <v>Licenced Distribution System Operator     
non-Performance Assurance Parties</v>
      </c>
      <c r="T2" s="11" t="str">
        <f>'003'!$J$16</f>
        <v>Licenced Distribution System Operator     
Data Collector   
non-Performance Assurance Parties</v>
      </c>
    </row>
    <row r="3" spans="1:20" customFormat="1" x14ac:dyDescent="0.25">
      <c r="A3" s="47" t="s">
        <v>136</v>
      </c>
      <c r="B3" s="135"/>
      <c r="C3" s="110">
        <f>'004'!$B$7</f>
        <v>44652</v>
      </c>
      <c r="D3" s="98" t="s">
        <v>458</v>
      </c>
      <c r="E3" s="11" t="s">
        <v>200</v>
      </c>
      <c r="F3" s="11" t="s">
        <v>206</v>
      </c>
      <c r="G3" s="98" t="s">
        <v>192</v>
      </c>
      <c r="H3" s="98" t="s">
        <v>110</v>
      </c>
      <c r="I3" s="11" t="s">
        <v>205</v>
      </c>
      <c r="J3" s="99" t="str">
        <f>'004'!$B$10</f>
        <v>51.5k mWh</v>
      </c>
      <c r="K3" s="98">
        <v>3</v>
      </c>
      <c r="L3" s="99" t="str">
        <f>'004'!$C$10</f>
        <v>85.2k mWh</v>
      </c>
      <c r="M3" s="98" t="s">
        <v>329</v>
      </c>
      <c r="N3" s="98" t="s">
        <v>166</v>
      </c>
      <c r="O3" s="46"/>
      <c r="P3" s="46"/>
      <c r="Q3" s="46"/>
      <c r="R3" s="98" t="s">
        <v>329</v>
      </c>
      <c r="S3" s="11" t="str">
        <f>'004'!$I$16</f>
        <v xml:space="preserve">  
Licenced Distribution System Operator
non-Performance Assurance Parties</v>
      </c>
      <c r="T3" s="11" t="str">
        <f>'004'!$J$16</f>
        <v xml:space="preserve">  
Data Collector   
Supplier   
non-Performance Assurance Parties</v>
      </c>
    </row>
    <row r="4" spans="1:20" customFormat="1" x14ac:dyDescent="0.25">
      <c r="A4" s="47" t="s">
        <v>139</v>
      </c>
      <c r="B4" s="147" t="s">
        <v>673</v>
      </c>
      <c r="C4" s="110">
        <f>'007'!$B$7</f>
        <v>44652</v>
      </c>
      <c r="D4" s="98" t="s">
        <v>458</v>
      </c>
      <c r="E4" s="11" t="s">
        <v>216</v>
      </c>
      <c r="F4" s="11" t="s">
        <v>269</v>
      </c>
      <c r="G4" s="98" t="s">
        <v>192</v>
      </c>
      <c r="H4" s="98" t="s">
        <v>110</v>
      </c>
      <c r="I4" s="11" t="s">
        <v>214</v>
      </c>
      <c r="J4" s="99" t="str">
        <f>'007'!$B$10</f>
        <v>1.2m mWh</v>
      </c>
      <c r="K4" s="98">
        <v>5</v>
      </c>
      <c r="L4" s="99" t="str">
        <f>'007'!$C$10</f>
        <v>2.3m mWh</v>
      </c>
      <c r="M4" s="98" t="s">
        <v>331</v>
      </c>
      <c r="N4" s="98" t="s">
        <v>166</v>
      </c>
      <c r="O4" s="46"/>
      <c r="P4" s="46"/>
      <c r="Q4" s="46"/>
      <c r="R4" s="98" t="s">
        <v>329</v>
      </c>
      <c r="S4" s="11" t="str">
        <f>'007'!$I$16</f>
        <v>Data Collector    
Supplier   
Licenced Distribution System Operator   
non-Performance Assurance Parties</v>
      </c>
      <c r="T4" s="11" t="str">
        <f>'007'!$J$16</f>
        <v>Supplier   
Data Collector   
non-Performance Assurance Parties</v>
      </c>
    </row>
    <row r="5" spans="1:20" customFormat="1" x14ac:dyDescent="0.25">
      <c r="A5" s="47" t="s">
        <v>140</v>
      </c>
      <c r="B5" s="135"/>
      <c r="C5" s="110">
        <f>'008'!$B$7</f>
        <v>44652</v>
      </c>
      <c r="D5" s="98" t="s">
        <v>458</v>
      </c>
      <c r="E5" s="11" t="s">
        <v>216</v>
      </c>
      <c r="F5" s="11" t="s">
        <v>221</v>
      </c>
      <c r="G5" s="98" t="s">
        <v>192</v>
      </c>
      <c r="H5" s="98" t="s">
        <v>110</v>
      </c>
      <c r="I5" s="11" t="s">
        <v>220</v>
      </c>
      <c r="J5" s="99" t="str">
        <f>'008'!$B$10</f>
        <v>157k mWh</v>
      </c>
      <c r="K5" s="98">
        <v>3</v>
      </c>
      <c r="L5" s="99" t="str">
        <f>'008'!$C$10</f>
        <v>211.2k mWh</v>
      </c>
      <c r="M5" s="98" t="s">
        <v>331</v>
      </c>
      <c r="N5" s="98" t="s">
        <v>166</v>
      </c>
      <c r="O5" s="46"/>
      <c r="P5" s="46"/>
      <c r="Q5" s="46"/>
      <c r="R5" s="98" t="s">
        <v>329</v>
      </c>
      <c r="S5" s="11" t="str">
        <f>'008'!$I$16</f>
        <v xml:space="preserve">Data Collector   
Supplier   
Licenced Distribution System Operator
non-Performance Assurance Parties   </v>
      </c>
      <c r="T5" s="11" t="str">
        <f>'008'!$J$16</f>
        <v xml:space="preserve">Data Collector   
Supplier   
Data Aggregator   </v>
      </c>
    </row>
    <row r="6" spans="1:20" customFormat="1" x14ac:dyDescent="0.25">
      <c r="A6" s="47" t="s">
        <v>143</v>
      </c>
      <c r="B6" s="147" t="s">
        <v>673</v>
      </c>
      <c r="C6" s="110">
        <f>'011'!$B$7</f>
        <v>44652</v>
      </c>
      <c r="D6" s="98" t="s">
        <v>458</v>
      </c>
      <c r="E6" s="11" t="s">
        <v>216</v>
      </c>
      <c r="F6" s="11" t="s">
        <v>235</v>
      </c>
      <c r="G6" s="98" t="s">
        <v>192</v>
      </c>
      <c r="H6" s="98" t="s">
        <v>110</v>
      </c>
      <c r="I6" s="11" t="s">
        <v>233</v>
      </c>
      <c r="J6" s="99" t="str">
        <f>'011'!$B$10</f>
        <v>224.7k mWh</v>
      </c>
      <c r="K6" s="98">
        <v>4</v>
      </c>
      <c r="L6" s="99" t="str">
        <f>'011'!$C$10</f>
        <v>252.7k mWh</v>
      </c>
      <c r="M6" s="98" t="s">
        <v>329</v>
      </c>
      <c r="N6" s="98" t="s">
        <v>166</v>
      </c>
      <c r="O6" s="46"/>
      <c r="P6" s="46"/>
      <c r="Q6" s="46"/>
      <c r="R6" s="98" t="s">
        <v>330</v>
      </c>
      <c r="S6" s="11" t="str">
        <f>'011'!$I$16</f>
        <v xml:space="preserve">Meter Administrator   
Supplier   
Data Collector
 Data Aggregator
Unmetered Supplies Operator (UMSO) 
non-Performance Assurance Parties    </v>
      </c>
      <c r="T6" s="11" t="str">
        <f>'011'!$J$16</f>
        <v xml:space="preserve">Meter Administrator   
Supplier   
Data Collector
 Data Aggregator
Unmetered Supplies Operator   
non-Performance Assurance Parties   </v>
      </c>
    </row>
    <row r="7" spans="1:20" customFormat="1" x14ac:dyDescent="0.25">
      <c r="A7" s="47" t="s">
        <v>144</v>
      </c>
      <c r="B7" s="135"/>
      <c r="C7" s="110">
        <f>'012'!$B$7</f>
        <v>44652</v>
      </c>
      <c r="D7" s="98" t="s">
        <v>458</v>
      </c>
      <c r="E7" s="11" t="s">
        <v>200</v>
      </c>
      <c r="F7" s="115" t="s">
        <v>449</v>
      </c>
      <c r="G7" s="98" t="s">
        <v>192</v>
      </c>
      <c r="H7" s="98" t="s">
        <v>110</v>
      </c>
      <c r="I7" s="11" t="s">
        <v>236</v>
      </c>
      <c r="J7" s="99" t="str">
        <f>'012'!$B$10</f>
        <v>69.8k mWh</v>
      </c>
      <c r="K7" s="98">
        <v>3</v>
      </c>
      <c r="L7" s="99" t="str">
        <f>'012'!$C$10</f>
        <v>168.0k mWh</v>
      </c>
      <c r="M7" s="98" t="s">
        <v>329</v>
      </c>
      <c r="N7" s="98" t="s">
        <v>166</v>
      </c>
      <c r="O7" s="46"/>
      <c r="P7" s="46"/>
      <c r="Q7" s="46"/>
      <c r="R7" s="98" t="s">
        <v>330</v>
      </c>
      <c r="S7" s="11" t="str">
        <f>'012'!$I$16</f>
        <v xml:space="preserve">   
Licenced Distribution System Operator   
Supplier
non-Performance Assurance Parties   </v>
      </c>
      <c r="T7" s="11" t="str">
        <f>'012'!$J$16</f>
        <v xml:space="preserve">Data Collector   
Supplier   </v>
      </c>
    </row>
    <row r="8" spans="1:20" customFormat="1" x14ac:dyDescent="0.25">
      <c r="A8" s="47" t="s">
        <v>147</v>
      </c>
      <c r="B8" s="135"/>
      <c r="C8" s="110">
        <f>'015'!$B$7</f>
        <v>44652</v>
      </c>
      <c r="D8" s="98" t="s">
        <v>458</v>
      </c>
      <c r="E8" s="11" t="s">
        <v>103</v>
      </c>
      <c r="F8" s="11" t="s">
        <v>272</v>
      </c>
      <c r="G8" s="98" t="s">
        <v>192</v>
      </c>
      <c r="H8" s="98" t="s">
        <v>110</v>
      </c>
      <c r="I8" s="11" t="s">
        <v>249</v>
      </c>
      <c r="J8" s="99" t="e">
        <f>'015'!#REF!</f>
        <v>#REF!</v>
      </c>
      <c r="K8" s="98">
        <v>2</v>
      </c>
      <c r="L8" s="99" t="e">
        <f>'015'!#REF!</f>
        <v>#REF!</v>
      </c>
      <c r="M8" s="98" t="s">
        <v>329</v>
      </c>
      <c r="N8" s="98" t="s">
        <v>166</v>
      </c>
      <c r="O8" s="46"/>
      <c r="P8" s="46"/>
      <c r="Q8" s="46"/>
      <c r="R8" s="98" t="s">
        <v>331</v>
      </c>
      <c r="S8" s="11" t="str">
        <f>'015'!$I$16</f>
        <v xml:space="preserve">Licenced Distribution System Operator   
Supplier
Independent Distribution Netwok Operator   </v>
      </c>
      <c r="T8" s="11" t="str">
        <f>'015'!$J$16</f>
        <v>non-Performance Assurance Parties</v>
      </c>
    </row>
    <row r="9" spans="1:20" customFormat="1" x14ac:dyDescent="0.25">
      <c r="A9" s="47" t="s">
        <v>148</v>
      </c>
      <c r="B9" s="147" t="s">
        <v>673</v>
      </c>
      <c r="C9" s="110">
        <f>'016'!$B$7</f>
        <v>44652</v>
      </c>
      <c r="D9" s="98" t="s">
        <v>458</v>
      </c>
      <c r="E9" s="11" t="s">
        <v>253</v>
      </c>
      <c r="F9" s="11" t="s">
        <v>273</v>
      </c>
      <c r="G9" s="98" t="s">
        <v>192</v>
      </c>
      <c r="H9" s="98" t="s">
        <v>110</v>
      </c>
      <c r="I9" s="11" t="s">
        <v>251</v>
      </c>
      <c r="J9" s="99" t="e">
        <f>'016'!#REF!</f>
        <v>#REF!</v>
      </c>
      <c r="K9" s="98">
        <v>4</v>
      </c>
      <c r="L9" s="99" t="e">
        <f>'016'!#REF!</f>
        <v>#REF!</v>
      </c>
      <c r="M9" s="98" t="s">
        <v>331</v>
      </c>
      <c r="N9" s="98" t="s">
        <v>166</v>
      </c>
      <c r="O9" s="46"/>
      <c r="P9" s="46"/>
      <c r="Q9" s="46"/>
      <c r="R9" s="98" t="s">
        <v>329</v>
      </c>
      <c r="S9" s="11" t="str">
        <f>'016'!$I$17</f>
        <v xml:space="preserve">Licenced Distribution System Operator    
Supplier   
non-Performance Assurance Parties   </v>
      </c>
      <c r="T9" s="11" t="str">
        <f>'016'!$J$17</f>
        <v xml:space="preserve">Data Collector   
Supplier   
Data Aggregator   
non-Performance Assurance Parties   </v>
      </c>
    </row>
    <row r="10" spans="1:20" customFormat="1" x14ac:dyDescent="0.25">
      <c r="A10" s="47" t="s">
        <v>151</v>
      </c>
      <c r="B10" s="135"/>
      <c r="C10" s="110">
        <f>'019'!$B$7</f>
        <v>44652</v>
      </c>
      <c r="D10" s="98" t="s">
        <v>458</v>
      </c>
      <c r="E10" s="11" t="s">
        <v>253</v>
      </c>
      <c r="F10" s="11" t="s">
        <v>108</v>
      </c>
      <c r="G10" s="98" t="s">
        <v>166</v>
      </c>
      <c r="H10" s="98" t="s">
        <v>265</v>
      </c>
      <c r="I10" s="11" t="s">
        <v>287</v>
      </c>
      <c r="J10" s="99" t="e">
        <f>'019'!#REF!</f>
        <v>#REF!</v>
      </c>
      <c r="K10" s="98">
        <v>1</v>
      </c>
      <c r="L10" s="99" t="e">
        <f>'019'!#REF!</f>
        <v>#REF!</v>
      </c>
      <c r="M10" s="98" t="s">
        <v>329</v>
      </c>
      <c r="N10" s="98" t="s">
        <v>166</v>
      </c>
      <c r="O10" s="46"/>
      <c r="P10" s="46"/>
      <c r="Q10" s="46"/>
      <c r="R10" s="98" t="s">
        <v>331</v>
      </c>
      <c r="S10" s="11" t="str">
        <f>'019'!$I$16</f>
        <v xml:space="preserve">Registrant   
Licensed Distribution System Operator   
CVA Meter Operator Agent   </v>
      </c>
      <c r="T10" s="11" t="str">
        <f>'019'!$J$16</f>
        <v>non-Performance Assurance Parties</v>
      </c>
    </row>
    <row r="11" spans="1:20" customFormat="1" x14ac:dyDescent="0.25">
      <c r="A11" s="47" t="s">
        <v>152</v>
      </c>
      <c r="B11" s="135"/>
      <c r="C11" s="110">
        <f>'020'!$B$7</f>
        <v>44652</v>
      </c>
      <c r="D11" s="98" t="s">
        <v>458</v>
      </c>
      <c r="E11" s="11" t="s">
        <v>200</v>
      </c>
      <c r="F11" s="11" t="s">
        <v>201</v>
      </c>
      <c r="G11" s="98" t="s">
        <v>166</v>
      </c>
      <c r="H11" s="98" t="s">
        <v>265</v>
      </c>
      <c r="I11" s="11" t="s">
        <v>289</v>
      </c>
      <c r="J11" s="99" t="e">
        <f>'020'!#REF!</f>
        <v>#REF!</v>
      </c>
      <c r="K11" s="98">
        <v>4</v>
      </c>
      <c r="L11" s="99" t="e">
        <f>'020'!#REF!</f>
        <v>#REF!</v>
      </c>
      <c r="M11" s="98" t="s">
        <v>329</v>
      </c>
      <c r="N11" s="98" t="s">
        <v>166</v>
      </c>
      <c r="O11" s="46"/>
      <c r="P11" s="46"/>
      <c r="Q11" s="46"/>
      <c r="R11" s="98" t="s">
        <v>331</v>
      </c>
      <c r="S11" s="11" t="str">
        <f>'020'!$I$16</f>
        <v xml:space="preserve">Licensed Distribution System Operator   
CVA Meter Operator Agent   
non-Performance Assurance Parties   </v>
      </c>
      <c r="T11" s="11" t="str">
        <f>'020'!$J$16</f>
        <v xml:space="preserve">Registrant   
Licensed Distribution System Operator   
CVA Meter Operator Agent   
non-Performance Assurance Parties   </v>
      </c>
    </row>
    <row r="12" spans="1:20" customFormat="1" x14ac:dyDescent="0.25">
      <c r="A12" s="47" t="s">
        <v>154</v>
      </c>
      <c r="B12" s="135"/>
      <c r="C12" s="110" t="e">
        <f>#REF!</f>
        <v>#REF!</v>
      </c>
      <c r="D12" s="98" t="s">
        <v>458</v>
      </c>
      <c r="E12" s="11" t="s">
        <v>200</v>
      </c>
      <c r="F12" s="11" t="s">
        <v>276</v>
      </c>
      <c r="G12" s="98" t="s">
        <v>166</v>
      </c>
      <c r="H12" s="98" t="s">
        <v>265</v>
      </c>
      <c r="I12" s="11" t="s">
        <v>292</v>
      </c>
      <c r="J12" s="99" t="e">
        <f>#REF!</f>
        <v>#REF!</v>
      </c>
      <c r="K12" s="98">
        <v>3</v>
      </c>
      <c r="L12" s="99" t="e">
        <f>'022'!#REF!</f>
        <v>#REF!</v>
      </c>
      <c r="M12" s="98" t="s">
        <v>329</v>
      </c>
      <c r="N12" s="98" t="s">
        <v>166</v>
      </c>
      <c r="O12" s="46"/>
      <c r="P12" s="46"/>
      <c r="Q12" s="46"/>
      <c r="R12" s="98" t="s">
        <v>331</v>
      </c>
      <c r="S12" s="11" t="str">
        <f>'022'!$I$16</f>
        <v xml:space="preserve">Registrant   
Licensed Distribution System Operator   
CVA Meter Operator Agent   
non-Performance Assurance Parties   </v>
      </c>
      <c r="T12" s="11" t="str">
        <f>'022'!$J$16</f>
        <v xml:space="preserve">Registrant   
Licensed Distribution System Operator   
non-Performance Assurance Parties   </v>
      </c>
    </row>
    <row r="13" spans="1:20" customFormat="1" x14ac:dyDescent="0.25">
      <c r="A13" s="47" t="s">
        <v>157</v>
      </c>
      <c r="B13" s="135"/>
      <c r="C13" s="110">
        <f>'024'!$B$7</f>
        <v>44652</v>
      </c>
      <c r="D13" s="98" t="s">
        <v>458</v>
      </c>
      <c r="E13" s="11" t="s">
        <v>253</v>
      </c>
      <c r="F13" s="11" t="s">
        <v>272</v>
      </c>
      <c r="G13" s="98" t="s">
        <v>166</v>
      </c>
      <c r="H13" s="98" t="s">
        <v>265</v>
      </c>
      <c r="I13" s="11" t="s">
        <v>298</v>
      </c>
      <c r="J13" s="99" t="e">
        <f>'024'!#REF!</f>
        <v>#REF!</v>
      </c>
      <c r="K13" s="98">
        <v>1</v>
      </c>
      <c r="L13" s="99" t="e">
        <f>'024'!#REF!</f>
        <v>#REF!</v>
      </c>
      <c r="M13" s="98" t="s">
        <v>330</v>
      </c>
      <c r="N13" s="98" t="s">
        <v>166</v>
      </c>
      <c r="O13" s="46"/>
      <c r="P13" s="46"/>
      <c r="Q13" s="46"/>
      <c r="R13" s="98" t="s">
        <v>331</v>
      </c>
      <c r="S13" s="11" t="str">
        <f>'024'!$I$16</f>
        <v xml:space="preserve">Registrant   
Licensed Distribution System Operator   
non-Performance Assurance Parties   </v>
      </c>
      <c r="T13" s="11" t="str">
        <f>'024'!$J$16</f>
        <v>non-Performance Assurance Parties</v>
      </c>
    </row>
    <row r="14" spans="1:20" customFormat="1" x14ac:dyDescent="0.25">
      <c r="A14" s="47" t="s">
        <v>158</v>
      </c>
      <c r="B14" s="135"/>
      <c r="C14" s="110">
        <f>'026'!$B$7</f>
        <v>44652</v>
      </c>
      <c r="D14" s="98" t="s">
        <v>458</v>
      </c>
      <c r="E14" s="11" t="s">
        <v>278</v>
      </c>
      <c r="F14" s="11" t="s">
        <v>279</v>
      </c>
      <c r="G14" s="98" t="s">
        <v>166</v>
      </c>
      <c r="H14" s="98" t="s">
        <v>265</v>
      </c>
      <c r="I14" s="11" t="s">
        <v>301</v>
      </c>
      <c r="J14" s="99" t="e">
        <f>'026'!#REF!</f>
        <v>#REF!</v>
      </c>
      <c r="K14" s="98">
        <v>1</v>
      </c>
      <c r="L14" s="99" t="e">
        <f>'026'!#REF!</f>
        <v>#REF!</v>
      </c>
      <c r="M14" s="98" t="s">
        <v>331</v>
      </c>
      <c r="N14" s="98" t="s">
        <v>166</v>
      </c>
      <c r="O14" s="46"/>
      <c r="P14" s="46"/>
      <c r="Q14" s="46"/>
      <c r="R14" s="98" t="s">
        <v>331</v>
      </c>
      <c r="S14" s="11" t="str">
        <f>'026'!$I$16</f>
        <v xml:space="preserve">Registrant   
Licensed Distribution System Operator   </v>
      </c>
      <c r="T14" s="11" t="str">
        <f>'026'!$J$16</f>
        <v xml:space="preserve">Licensed Distribution System Operator   
non-Performance Assurance Parties   </v>
      </c>
    </row>
    <row r="15" spans="1:20" x14ac:dyDescent="0.25">
      <c r="A15" s="111"/>
      <c r="C15" s="112"/>
      <c r="J15" s="114"/>
      <c r="L15" s="114"/>
      <c r="O15" s="118"/>
      <c r="P15" s="118"/>
      <c r="Q15" s="118"/>
      <c r="R15" s="119"/>
    </row>
    <row r="16" spans="1:20" x14ac:dyDescent="0.25">
      <c r="A16" s="111"/>
      <c r="C16" s="112"/>
      <c r="J16" s="114"/>
      <c r="L16" s="114"/>
      <c r="O16" s="118"/>
      <c r="P16" s="118"/>
      <c r="Q16" s="118"/>
      <c r="R16" s="119"/>
    </row>
    <row r="17" spans="1:20" x14ac:dyDescent="0.25">
      <c r="A17" s="111"/>
      <c r="C17" s="112"/>
      <c r="J17" s="114"/>
      <c r="L17" s="114"/>
      <c r="O17" s="118"/>
      <c r="P17" s="118"/>
      <c r="Q17" s="118"/>
      <c r="R17" s="119"/>
    </row>
    <row r="18" spans="1:20" x14ac:dyDescent="0.25">
      <c r="A18" s="111"/>
      <c r="C18" s="112"/>
      <c r="J18" s="114"/>
      <c r="L18" s="114"/>
      <c r="O18" s="118"/>
      <c r="P18" s="118"/>
      <c r="Q18" s="118"/>
      <c r="R18" s="119"/>
    </row>
    <row r="19" spans="1:20" x14ac:dyDescent="0.25">
      <c r="A19" s="111"/>
      <c r="C19" s="112"/>
      <c r="J19" s="114"/>
      <c r="L19" s="114"/>
      <c r="O19" s="118"/>
      <c r="P19" s="118"/>
      <c r="Q19" s="118"/>
      <c r="R19" s="119"/>
    </row>
    <row r="20" spans="1:20" x14ac:dyDescent="0.25">
      <c r="O20" s="118"/>
      <c r="P20" s="118"/>
      <c r="Q20" s="118"/>
      <c r="R20" s="119"/>
    </row>
    <row r="21" spans="1:20" x14ac:dyDescent="0.25">
      <c r="E21" s="116"/>
      <c r="J21" s="100"/>
      <c r="L21" s="100"/>
      <c r="O21" s="118"/>
      <c r="P21" s="118"/>
      <c r="Q21" s="118"/>
      <c r="R21" s="119"/>
    </row>
    <row r="23" spans="1:20" x14ac:dyDescent="0.25">
      <c r="C23" s="111"/>
      <c r="F23" s="116"/>
      <c r="G23" s="116"/>
      <c r="H23" s="116"/>
      <c r="I23" s="116"/>
    </row>
    <row r="24" spans="1:20" ht="18.75" x14ac:dyDescent="0.25">
      <c r="C24" s="111"/>
      <c r="F24" s="116"/>
      <c r="G24" s="117"/>
      <c r="H24" s="116"/>
      <c r="I24" s="117"/>
    </row>
    <row r="25" spans="1:20" x14ac:dyDescent="0.25">
      <c r="C25" s="111"/>
      <c r="F25" s="116"/>
      <c r="G25" s="116"/>
      <c r="H25" s="116"/>
      <c r="I25" s="116"/>
    </row>
    <row r="26" spans="1:20" x14ac:dyDescent="0.25">
      <c r="C26" s="111"/>
      <c r="F26" s="116"/>
      <c r="G26" s="116"/>
      <c r="H26" s="116"/>
      <c r="I26" s="116"/>
    </row>
    <row r="27" spans="1:20" x14ac:dyDescent="0.25">
      <c r="C27" s="111"/>
      <c r="F27" s="116"/>
      <c r="G27" s="116"/>
      <c r="H27" s="116"/>
      <c r="I27" s="116"/>
    </row>
    <row r="28" spans="1:20" s="113" customFormat="1" x14ac:dyDescent="0.25">
      <c r="C28" s="111"/>
      <c r="E28" s="54"/>
      <c r="F28" s="116"/>
      <c r="G28" s="116"/>
      <c r="H28" s="116"/>
      <c r="I28" s="116"/>
      <c r="O28" s="54"/>
      <c r="P28" s="54"/>
      <c r="Q28" s="54"/>
      <c r="S28" s="54"/>
      <c r="T28" s="54"/>
    </row>
    <row r="29" spans="1:20" s="113" customFormat="1" x14ac:dyDescent="0.25">
      <c r="C29" s="111"/>
      <c r="E29" s="54"/>
      <c r="F29" s="116"/>
      <c r="G29" s="116"/>
      <c r="H29" s="116"/>
      <c r="I29" s="116"/>
      <c r="O29" s="54"/>
      <c r="P29" s="54"/>
      <c r="Q29" s="54"/>
      <c r="S29" s="54"/>
      <c r="T29" s="54"/>
    </row>
    <row r="30" spans="1:20" s="113" customFormat="1" x14ac:dyDescent="0.25">
      <c r="C30" s="111"/>
      <c r="E30" s="54"/>
      <c r="F30" s="116"/>
      <c r="G30" s="116"/>
      <c r="H30" s="116"/>
      <c r="I30" s="116"/>
      <c r="O30" s="54"/>
      <c r="P30" s="54"/>
      <c r="Q30" s="54"/>
      <c r="S30" s="54"/>
      <c r="T30" s="54"/>
    </row>
    <row r="31" spans="1:20" s="113" customFormat="1" x14ac:dyDescent="0.25">
      <c r="C31" s="111"/>
      <c r="E31" s="54"/>
      <c r="F31" s="116"/>
      <c r="G31" s="116"/>
      <c r="H31" s="116"/>
      <c r="I31" s="116"/>
      <c r="O31" s="54"/>
      <c r="P31" s="54"/>
      <c r="Q31" s="54"/>
      <c r="S31" s="54"/>
      <c r="T31" s="54"/>
    </row>
    <row r="32" spans="1:20" s="113" customFormat="1" x14ac:dyDescent="0.25">
      <c r="C32" s="111"/>
      <c r="E32" s="54"/>
      <c r="F32" s="116"/>
      <c r="G32" s="116"/>
      <c r="H32" s="116"/>
      <c r="I32" s="116"/>
      <c r="O32" s="54"/>
      <c r="P32" s="54"/>
      <c r="Q32" s="54"/>
      <c r="S32" s="54"/>
      <c r="T32" s="54"/>
    </row>
    <row r="33" spans="3:20" s="113" customFormat="1" x14ac:dyDescent="0.25">
      <c r="C33" s="111"/>
      <c r="E33" s="54"/>
      <c r="F33" s="116"/>
      <c r="G33" s="116"/>
      <c r="H33" s="116"/>
      <c r="I33" s="116"/>
      <c r="O33" s="54"/>
      <c r="P33" s="54"/>
      <c r="Q33" s="54"/>
      <c r="S33" s="54"/>
      <c r="T33" s="54"/>
    </row>
    <row r="34" spans="3:20" s="113" customFormat="1" x14ac:dyDescent="0.25">
      <c r="C34" s="111"/>
      <c r="E34" s="54"/>
      <c r="F34" s="116"/>
      <c r="G34" s="116"/>
      <c r="H34" s="116"/>
      <c r="I34" s="116"/>
      <c r="O34" s="54"/>
      <c r="P34" s="54"/>
      <c r="Q34" s="54"/>
      <c r="S34" s="54"/>
      <c r="T34" s="54"/>
    </row>
    <row r="35" spans="3:20" s="113" customFormat="1" x14ac:dyDescent="0.25">
      <c r="C35" s="111"/>
      <c r="E35" s="54"/>
      <c r="F35" s="116"/>
      <c r="G35" s="116"/>
      <c r="H35" s="116"/>
      <c r="I35" s="116"/>
      <c r="O35" s="54"/>
      <c r="P35" s="54"/>
      <c r="Q35" s="54"/>
      <c r="S35" s="54"/>
      <c r="T35" s="54"/>
    </row>
    <row r="36" spans="3:20" s="113" customFormat="1" x14ac:dyDescent="0.25">
      <c r="C36" s="111"/>
      <c r="E36" s="54"/>
      <c r="F36" s="116"/>
      <c r="G36" s="116"/>
      <c r="H36" s="116"/>
      <c r="I36" s="116"/>
      <c r="O36" s="54"/>
      <c r="P36" s="54"/>
      <c r="Q36" s="54"/>
      <c r="S36" s="54"/>
      <c r="T36" s="54"/>
    </row>
    <row r="37" spans="3:20" s="113" customFormat="1" x14ac:dyDescent="0.25">
      <c r="C37" s="111"/>
      <c r="E37" s="54"/>
      <c r="F37" s="116"/>
      <c r="G37" s="116"/>
      <c r="H37" s="116"/>
      <c r="I37" s="116"/>
      <c r="O37" s="54"/>
      <c r="P37" s="54"/>
      <c r="Q37" s="54"/>
      <c r="S37" s="54"/>
      <c r="T37" s="54"/>
    </row>
    <row r="38" spans="3:20" s="113" customFormat="1" x14ac:dyDescent="0.25">
      <c r="C38" s="111"/>
      <c r="E38" s="54"/>
      <c r="F38" s="116"/>
      <c r="G38" s="116"/>
      <c r="H38" s="116"/>
      <c r="I38" s="116"/>
      <c r="O38" s="54"/>
      <c r="P38" s="54"/>
      <c r="Q38" s="54"/>
      <c r="S38" s="54"/>
      <c r="T38" s="54"/>
    </row>
    <row r="39" spans="3:20" s="113" customFormat="1" ht="18.75" x14ac:dyDescent="0.25">
      <c r="C39" s="111"/>
      <c r="E39" s="54"/>
      <c r="F39" s="116"/>
      <c r="G39" s="116"/>
      <c r="H39" s="116"/>
      <c r="I39" s="117"/>
      <c r="O39" s="54"/>
      <c r="P39" s="54"/>
      <c r="Q39" s="54"/>
      <c r="S39" s="54"/>
      <c r="T39" s="54"/>
    </row>
    <row r="40" spans="3:20" s="113" customFormat="1" x14ac:dyDescent="0.25">
      <c r="C40" s="111"/>
      <c r="E40" s="54"/>
      <c r="F40" s="116"/>
      <c r="G40" s="116"/>
      <c r="H40" s="116"/>
      <c r="I40" s="116"/>
      <c r="O40" s="54"/>
      <c r="P40" s="54"/>
      <c r="Q40" s="54"/>
      <c r="S40" s="54"/>
      <c r="T40" s="54"/>
    </row>
    <row r="41" spans="3:20" s="113" customFormat="1" x14ac:dyDescent="0.25">
      <c r="C41" s="111"/>
      <c r="E41" s="54"/>
      <c r="F41" s="116"/>
      <c r="G41" s="116"/>
      <c r="H41" s="116"/>
      <c r="I41" s="116"/>
      <c r="O41" s="54"/>
      <c r="P41" s="54"/>
      <c r="Q41" s="54"/>
      <c r="S41" s="54"/>
      <c r="T41" s="54"/>
    </row>
    <row r="42" spans="3:20" s="113" customFormat="1" x14ac:dyDescent="0.25">
      <c r="C42" s="111"/>
      <c r="E42" s="54"/>
      <c r="F42" s="116"/>
      <c r="G42" s="116"/>
      <c r="H42" s="116"/>
      <c r="I42" s="116"/>
      <c r="O42" s="54"/>
      <c r="P42" s="54"/>
      <c r="Q42" s="54"/>
      <c r="S42" s="54"/>
      <c r="T42" s="54"/>
    </row>
    <row r="43" spans="3:20" s="113" customFormat="1" x14ac:dyDescent="0.25">
      <c r="C43" s="111"/>
      <c r="E43" s="54"/>
      <c r="F43" s="116"/>
      <c r="G43" s="116"/>
      <c r="H43" s="116"/>
      <c r="I43" s="116"/>
      <c r="O43" s="54"/>
      <c r="P43" s="54"/>
      <c r="Q43" s="54"/>
      <c r="S43" s="54"/>
      <c r="T43" s="54"/>
    </row>
    <row r="44" spans="3:20" s="113" customFormat="1" x14ac:dyDescent="0.25">
      <c r="C44" s="111"/>
      <c r="E44" s="54"/>
      <c r="F44" s="116"/>
      <c r="G44" s="116"/>
      <c r="H44" s="116"/>
      <c r="I44" s="116"/>
      <c r="O44" s="54"/>
      <c r="P44" s="54"/>
      <c r="Q44" s="54"/>
      <c r="S44" s="54"/>
      <c r="T44" s="54"/>
    </row>
    <row r="45" spans="3:20" s="113" customFormat="1" x14ac:dyDescent="0.25">
      <c r="C45" s="111"/>
      <c r="E45" s="54"/>
      <c r="F45" s="116"/>
      <c r="G45" s="116"/>
      <c r="H45" s="116"/>
      <c r="I45" s="116"/>
      <c r="O45" s="54"/>
      <c r="P45" s="54"/>
      <c r="Q45" s="54"/>
      <c r="S45" s="54"/>
      <c r="T45" s="54"/>
    </row>
    <row r="46" spans="3:20" s="113" customFormat="1" x14ac:dyDescent="0.25">
      <c r="C46" s="111"/>
      <c r="E46" s="54"/>
      <c r="F46" s="116"/>
      <c r="G46" s="116"/>
      <c r="H46" s="116"/>
      <c r="I46" s="116"/>
      <c r="O46" s="54"/>
      <c r="P46" s="54"/>
      <c r="Q46" s="54"/>
      <c r="S46" s="54"/>
      <c r="T46" s="54"/>
    </row>
    <row r="47" spans="3:20" s="113" customFormat="1" x14ac:dyDescent="0.25">
      <c r="C47" s="111"/>
      <c r="E47" s="54"/>
      <c r="F47" s="116"/>
      <c r="G47" s="116"/>
      <c r="H47" s="116"/>
      <c r="I47" s="116"/>
      <c r="O47" s="54"/>
      <c r="P47" s="54"/>
      <c r="Q47" s="54"/>
      <c r="S47" s="54"/>
      <c r="T47" s="54"/>
    </row>
    <row r="48" spans="3:20" s="113" customFormat="1" x14ac:dyDescent="0.25">
      <c r="C48" s="111"/>
      <c r="E48" s="54"/>
      <c r="F48" s="116"/>
      <c r="G48" s="116"/>
      <c r="H48" s="116"/>
      <c r="I48" s="116"/>
      <c r="O48" s="54"/>
      <c r="P48" s="54"/>
      <c r="Q48" s="54"/>
      <c r="S48" s="54"/>
      <c r="T48" s="54"/>
    </row>
    <row r="49" spans="3:20" s="113" customFormat="1" x14ac:dyDescent="0.25">
      <c r="C49" s="111"/>
      <c r="E49" s="54"/>
      <c r="F49" s="116"/>
      <c r="G49" s="116"/>
      <c r="H49" s="116"/>
      <c r="I49" s="116"/>
      <c r="O49" s="54"/>
      <c r="P49" s="54"/>
      <c r="Q49" s="54"/>
      <c r="S49" s="54"/>
      <c r="T49" s="54"/>
    </row>
    <row r="50" spans="3:20" s="113" customFormat="1" x14ac:dyDescent="0.25">
      <c r="C50" s="111"/>
      <c r="E50" s="54"/>
      <c r="F50" s="116"/>
      <c r="G50" s="116"/>
      <c r="H50" s="116"/>
      <c r="I50" s="116"/>
      <c r="O50" s="54"/>
      <c r="P50" s="54"/>
      <c r="Q50" s="54"/>
      <c r="S50" s="54"/>
      <c r="T50" s="54"/>
    </row>
    <row r="51" spans="3:20" s="113" customFormat="1" x14ac:dyDescent="0.25">
      <c r="C51" s="111"/>
      <c r="E51" s="54"/>
      <c r="F51" s="116"/>
      <c r="G51" s="116"/>
      <c r="H51" s="116"/>
      <c r="I51" s="116"/>
      <c r="O51" s="54"/>
      <c r="P51" s="54"/>
      <c r="Q51" s="54"/>
      <c r="S51" s="54"/>
      <c r="T51" s="54"/>
    </row>
    <row r="52" spans="3:20" s="113" customFormat="1" ht="18.75" x14ac:dyDescent="0.25">
      <c r="C52" s="111"/>
      <c r="E52" s="54"/>
      <c r="F52" s="116"/>
      <c r="G52" s="117"/>
      <c r="H52" s="116"/>
      <c r="I52" s="117"/>
      <c r="O52" s="54"/>
      <c r="P52" s="54"/>
      <c r="Q52" s="54"/>
      <c r="S52" s="54"/>
      <c r="T52" s="54"/>
    </row>
    <row r="53" spans="3:20" s="113" customFormat="1" ht="18.75" x14ac:dyDescent="0.25">
      <c r="C53" s="111"/>
      <c r="E53" s="54"/>
      <c r="F53" s="116"/>
      <c r="G53" s="117"/>
      <c r="H53" s="116"/>
      <c r="I53" s="117"/>
      <c r="O53" s="54"/>
      <c r="P53" s="54"/>
      <c r="Q53" s="54"/>
      <c r="S53" s="54"/>
      <c r="T53" s="54"/>
    </row>
    <row r="54" spans="3:20" s="113" customFormat="1" x14ac:dyDescent="0.25">
      <c r="C54" s="111"/>
      <c r="E54" s="54"/>
      <c r="F54" s="116"/>
      <c r="G54" s="116"/>
      <c r="H54" s="116"/>
      <c r="I54" s="116"/>
      <c r="O54" s="54"/>
      <c r="P54" s="54"/>
      <c r="Q54" s="54"/>
      <c r="S54" s="54"/>
      <c r="T54" s="54"/>
    </row>
    <row r="55" spans="3:20" s="113" customFormat="1" x14ac:dyDescent="0.25">
      <c r="C55" s="111"/>
      <c r="E55" s="54"/>
      <c r="F55" s="116"/>
      <c r="G55" s="116"/>
      <c r="H55" s="116"/>
      <c r="I55" s="116"/>
      <c r="O55" s="54"/>
      <c r="P55" s="54"/>
      <c r="Q55" s="54"/>
      <c r="S55" s="54"/>
      <c r="T55" s="54"/>
    </row>
    <row r="56" spans="3:20" s="113" customFormat="1" x14ac:dyDescent="0.25">
      <c r="C56" s="111"/>
      <c r="E56" s="54"/>
      <c r="F56" s="116"/>
      <c r="G56" s="116"/>
      <c r="H56" s="116"/>
      <c r="I56" s="116"/>
      <c r="O56" s="54"/>
      <c r="P56" s="54"/>
      <c r="Q56" s="54"/>
      <c r="S56" s="54"/>
      <c r="T56" s="54"/>
    </row>
  </sheetData>
  <autoFilter ref="A1:T14">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5'!A1" display="025"/>
    <hyperlink ref="A14" location="'026'!A1" display="026"/>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T1" activePane="topRight" state="frozen"/>
      <selection pane="topRight" activeCell="T15" sqref="T15"/>
    </sheetView>
  </sheetViews>
  <sheetFormatPr defaultColWidth="9.140625" defaultRowHeight="15" x14ac:dyDescent="0.25"/>
  <cols>
    <col min="1" max="1" width="8.7109375" style="113" customWidth="1"/>
    <col min="2" max="2" width="5.85546875" style="113" customWidth="1"/>
    <col min="3" max="3" width="15.42578125" style="113" bestFit="1" customWidth="1"/>
    <col min="4" max="4" width="13.140625" style="113" customWidth="1"/>
    <col min="5" max="5" width="37.7109375" style="54" customWidth="1"/>
    <col min="6" max="6" width="43" style="54" customWidth="1"/>
    <col min="7" max="7" width="13.140625" style="113" customWidth="1"/>
    <col min="8" max="8" width="10.28515625" style="113" customWidth="1"/>
    <col min="9" max="9" width="113.140625" style="54" customWidth="1"/>
    <col min="10" max="10" width="8.5703125" style="113" bestFit="1" customWidth="1"/>
    <col min="11" max="11" width="7.28515625" style="113" customWidth="1"/>
    <col min="12" max="12" width="9.42578125" style="113" customWidth="1"/>
    <col min="13" max="13" width="9.5703125" style="113" customWidth="1"/>
    <col min="14" max="14" width="11.140625" style="113" customWidth="1"/>
    <col min="15" max="15" width="10.28515625" style="54" customWidth="1"/>
    <col min="16" max="16" width="10" style="54" customWidth="1"/>
    <col min="17" max="17" width="10.28515625" style="54" customWidth="1"/>
    <col min="18" max="18" width="8.5703125" style="113" customWidth="1"/>
    <col min="19" max="20" width="111.28515625" style="54" bestFit="1" customWidth="1"/>
    <col min="21" max="16384" width="9.140625" style="54"/>
  </cols>
  <sheetData>
    <row r="1" spans="1:20" s="71" customFormat="1" ht="30" x14ac:dyDescent="0.25">
      <c r="A1" s="97" t="s">
        <v>132</v>
      </c>
      <c r="B1" s="97" t="s">
        <v>672</v>
      </c>
      <c r="C1" s="97" t="s">
        <v>6</v>
      </c>
      <c r="D1" s="97" t="s">
        <v>8</v>
      </c>
      <c r="E1" s="70" t="s">
        <v>9</v>
      </c>
      <c r="F1" s="70" t="s">
        <v>11</v>
      </c>
      <c r="G1" s="97" t="s">
        <v>264</v>
      </c>
      <c r="H1" s="97" t="s">
        <v>131</v>
      </c>
      <c r="I1" s="70" t="s">
        <v>17</v>
      </c>
      <c r="J1" s="97" t="s">
        <v>69</v>
      </c>
      <c r="K1" s="97" t="s">
        <v>70</v>
      </c>
      <c r="L1" s="97" t="s">
        <v>97</v>
      </c>
      <c r="M1" s="97" t="s">
        <v>71</v>
      </c>
      <c r="N1" s="97" t="s">
        <v>32</v>
      </c>
      <c r="O1" s="63" t="s">
        <v>34</v>
      </c>
      <c r="P1" s="63" t="s">
        <v>38</v>
      </c>
      <c r="Q1" s="63" t="s">
        <v>39</v>
      </c>
      <c r="R1" s="97" t="s">
        <v>44</v>
      </c>
      <c r="S1" s="70" t="s">
        <v>266</v>
      </c>
      <c r="T1" s="70" t="s">
        <v>267</v>
      </c>
    </row>
    <row r="2" spans="1:20" customFormat="1" x14ac:dyDescent="0.25">
      <c r="A2" s="47" t="s">
        <v>135</v>
      </c>
      <c r="B2" s="147" t="s">
        <v>673</v>
      </c>
      <c r="C2" s="110">
        <f>'003'!$B$7</f>
        <v>44652</v>
      </c>
      <c r="D2" s="98" t="s">
        <v>458</v>
      </c>
      <c r="E2" s="11" t="s">
        <v>200</v>
      </c>
      <c r="F2" s="11" t="s">
        <v>651</v>
      </c>
      <c r="G2" s="98" t="s">
        <v>192</v>
      </c>
      <c r="H2" s="98" t="s">
        <v>110</v>
      </c>
      <c r="I2" s="11" t="s">
        <v>203</v>
      </c>
      <c r="J2" s="99" t="str">
        <f>'003'!$B$10</f>
        <v>3.2m mWh</v>
      </c>
      <c r="K2" s="98">
        <v>5</v>
      </c>
      <c r="L2" s="99" t="str">
        <f>'003'!$C$10</f>
        <v>6.9m mWh</v>
      </c>
      <c r="M2" s="98" t="s">
        <v>331</v>
      </c>
      <c r="N2" s="98" t="s">
        <v>166</v>
      </c>
      <c r="O2" s="46"/>
      <c r="P2" s="46"/>
      <c r="Q2" s="46"/>
      <c r="R2" s="98" t="s">
        <v>329</v>
      </c>
      <c r="S2" s="11" t="str">
        <f>'003'!$I$16</f>
        <v>Licenced Distribution System Operator     
non-Performance Assurance Parties</v>
      </c>
      <c r="T2" s="11" t="str">
        <f>'003'!$J$16</f>
        <v>Licenced Distribution System Operator     
Data Collector   
non-Performance Assurance Parties</v>
      </c>
    </row>
    <row r="3" spans="1:20" customFormat="1" x14ac:dyDescent="0.25">
      <c r="A3" s="47" t="s">
        <v>136</v>
      </c>
      <c r="B3" s="135"/>
      <c r="C3" s="110">
        <f>'004'!$B$7</f>
        <v>44652</v>
      </c>
      <c r="D3" s="98" t="s">
        <v>458</v>
      </c>
      <c r="E3" s="11" t="s">
        <v>200</v>
      </c>
      <c r="F3" s="11" t="s">
        <v>206</v>
      </c>
      <c r="G3" s="98" t="s">
        <v>192</v>
      </c>
      <c r="H3" s="98" t="s">
        <v>110</v>
      </c>
      <c r="I3" s="11" t="s">
        <v>205</v>
      </c>
      <c r="J3" s="99" t="str">
        <f>'004'!$B$10</f>
        <v>51.5k mWh</v>
      </c>
      <c r="K3" s="98">
        <v>3</v>
      </c>
      <c r="L3" s="99" t="str">
        <f>'004'!$C$10</f>
        <v>85.2k mWh</v>
      </c>
      <c r="M3" s="98" t="s">
        <v>329</v>
      </c>
      <c r="N3" s="98" t="s">
        <v>166</v>
      </c>
      <c r="O3" s="46"/>
      <c r="P3" s="46"/>
      <c r="Q3" s="46"/>
      <c r="R3" s="98" t="s">
        <v>329</v>
      </c>
      <c r="S3" s="11" t="str">
        <f>'004'!$I$16</f>
        <v xml:space="preserve">  
Licenced Distribution System Operator
non-Performance Assurance Parties</v>
      </c>
      <c r="T3" s="11" t="str">
        <f>'004'!$J$16</f>
        <v xml:space="preserve">  
Data Collector   
Supplier   
non-Performance Assurance Parties</v>
      </c>
    </row>
    <row r="4" spans="1:20" customFormat="1" x14ac:dyDescent="0.25">
      <c r="A4" s="47" t="s">
        <v>137</v>
      </c>
      <c r="B4" s="147" t="s">
        <v>673</v>
      </c>
      <c r="C4" s="110">
        <f>'005'!$B$7</f>
        <v>44652</v>
      </c>
      <c r="D4" s="98" t="s">
        <v>458</v>
      </c>
      <c r="E4" s="11" t="s">
        <v>200</v>
      </c>
      <c r="F4" s="11" t="s">
        <v>268</v>
      </c>
      <c r="G4" s="98" t="s">
        <v>192</v>
      </c>
      <c r="H4" s="98" t="s">
        <v>110</v>
      </c>
      <c r="I4" s="11" t="s">
        <v>208</v>
      </c>
      <c r="J4" s="99" t="str">
        <f>'005'!$B$10</f>
        <v>604.8k mWh</v>
      </c>
      <c r="K4" s="98">
        <v>5</v>
      </c>
      <c r="L4" s="99" t="str">
        <f>'005'!$C$10</f>
        <v>1.07m mWh</v>
      </c>
      <c r="M4" s="98" t="s">
        <v>329</v>
      </c>
      <c r="N4" s="98" t="s">
        <v>166</v>
      </c>
      <c r="O4" s="46"/>
      <c r="P4" s="46"/>
      <c r="Q4" s="46"/>
      <c r="R4" s="98" t="s">
        <v>330</v>
      </c>
      <c r="S4" s="11" t="str">
        <f>'005'!$I$16</f>
        <v xml:space="preserve">   
Data Collector   
Supplier
non-Performance Assurance Parties   </v>
      </c>
      <c r="T4" s="11" t="str">
        <f>'005'!$J$16</f>
        <v xml:space="preserve">   
Data Collector   
Supplier
non-Performance Assurance Parties   </v>
      </c>
    </row>
    <row r="5" spans="1:20" customFormat="1" x14ac:dyDescent="0.25">
      <c r="A5" s="47" t="s">
        <v>138</v>
      </c>
      <c r="B5" s="135"/>
      <c r="C5" s="110">
        <f>'006'!$B$7</f>
        <v>44652</v>
      </c>
      <c r="D5" s="98" t="s">
        <v>458</v>
      </c>
      <c r="E5" s="11" t="s">
        <v>200</v>
      </c>
      <c r="F5" s="11" t="s">
        <v>212</v>
      </c>
      <c r="G5" s="98" t="s">
        <v>192</v>
      </c>
      <c r="H5" s="98" t="s">
        <v>110</v>
      </c>
      <c r="I5" s="11" t="s">
        <v>211</v>
      </c>
      <c r="J5" s="99" t="e">
        <f>'006'!#REF!</f>
        <v>#REF!</v>
      </c>
      <c r="K5" s="98">
        <v>3</v>
      </c>
      <c r="L5" s="99" t="e">
        <f>'006'!#REF!</f>
        <v>#REF!</v>
      </c>
      <c r="M5" s="98" t="s">
        <v>329</v>
      </c>
      <c r="N5" s="98" t="s">
        <v>166</v>
      </c>
      <c r="O5" s="46"/>
      <c r="P5" s="46"/>
      <c r="Q5" s="46"/>
      <c r="R5" s="98" t="s">
        <v>329</v>
      </c>
      <c r="S5" s="11" t="str">
        <f>'006'!$I$16</f>
        <v xml:space="preserve">   
Supplier   
non-Performance Assurance Parties</v>
      </c>
      <c r="T5" s="11" t="str">
        <f>'006'!$J$16</f>
        <v>Data Collector   
Supplier   
 non-Performance Assurance Parties</v>
      </c>
    </row>
    <row r="6" spans="1:20" customFormat="1" x14ac:dyDescent="0.25">
      <c r="A6" s="47" t="s">
        <v>139</v>
      </c>
      <c r="B6" s="147" t="s">
        <v>673</v>
      </c>
      <c r="C6" s="110">
        <f>'007'!$B$7</f>
        <v>44652</v>
      </c>
      <c r="D6" s="98" t="s">
        <v>458</v>
      </c>
      <c r="E6" s="11" t="s">
        <v>216</v>
      </c>
      <c r="F6" s="11" t="s">
        <v>269</v>
      </c>
      <c r="G6" s="98" t="s">
        <v>192</v>
      </c>
      <c r="H6" s="98" t="s">
        <v>110</v>
      </c>
      <c r="I6" s="11" t="s">
        <v>214</v>
      </c>
      <c r="J6" s="99" t="str">
        <f>'007'!$B$10</f>
        <v>1.2m mWh</v>
      </c>
      <c r="K6" s="98">
        <v>5</v>
      </c>
      <c r="L6" s="99" t="str">
        <f>'007'!$C$10</f>
        <v>2.3m mWh</v>
      </c>
      <c r="M6" s="98" t="s">
        <v>331</v>
      </c>
      <c r="N6" s="98" t="s">
        <v>166</v>
      </c>
      <c r="O6" s="46"/>
      <c r="P6" s="46"/>
      <c r="Q6" s="46"/>
      <c r="R6" s="98" t="s">
        <v>329</v>
      </c>
      <c r="S6" s="11" t="str">
        <f>'007'!$I$16</f>
        <v>Data Collector    
Supplier   
Licenced Distribution System Operator   
non-Performance Assurance Parties</v>
      </c>
      <c r="T6" s="11" t="str">
        <f>'007'!$J$16</f>
        <v>Supplier   
Data Collector   
non-Performance Assurance Parties</v>
      </c>
    </row>
    <row r="7" spans="1:20" customFormat="1" x14ac:dyDescent="0.25">
      <c r="A7" s="47" t="s">
        <v>140</v>
      </c>
      <c r="B7" s="135"/>
      <c r="C7" s="110">
        <f>'008'!$B$7</f>
        <v>44652</v>
      </c>
      <c r="D7" s="98" t="s">
        <v>458</v>
      </c>
      <c r="E7" s="11" t="s">
        <v>216</v>
      </c>
      <c r="F7" s="11" t="s">
        <v>221</v>
      </c>
      <c r="G7" s="98" t="s">
        <v>192</v>
      </c>
      <c r="H7" s="98" t="s">
        <v>110</v>
      </c>
      <c r="I7" s="11" t="s">
        <v>220</v>
      </c>
      <c r="J7" s="99" t="str">
        <f>'008'!$B$10</f>
        <v>157k mWh</v>
      </c>
      <c r="K7" s="98">
        <v>3</v>
      </c>
      <c r="L7" s="99" t="str">
        <f>'008'!$C$10</f>
        <v>211.2k mWh</v>
      </c>
      <c r="M7" s="98" t="s">
        <v>331</v>
      </c>
      <c r="N7" s="98" t="s">
        <v>166</v>
      </c>
      <c r="O7" s="46"/>
      <c r="P7" s="46"/>
      <c r="Q7" s="46"/>
      <c r="R7" s="98" t="s">
        <v>329</v>
      </c>
      <c r="S7" s="11" t="str">
        <f>'008'!$I$16</f>
        <v xml:space="preserve">Data Collector   
Supplier   
Licenced Distribution System Operator
non-Performance Assurance Parties   </v>
      </c>
      <c r="T7" s="11" t="str">
        <f>'008'!$J$16</f>
        <v xml:space="preserve">Data Collector   
Supplier   
Data Aggregator   </v>
      </c>
    </row>
    <row r="8" spans="1:20" customFormat="1" x14ac:dyDescent="0.25">
      <c r="A8" s="47" t="s">
        <v>144</v>
      </c>
      <c r="B8" s="135"/>
      <c r="C8" s="110">
        <f>'012'!$B$7</f>
        <v>44652</v>
      </c>
      <c r="D8" s="98" t="s">
        <v>458</v>
      </c>
      <c r="E8" s="11" t="s">
        <v>200</v>
      </c>
      <c r="F8" s="115" t="s">
        <v>449</v>
      </c>
      <c r="G8" s="98" t="s">
        <v>192</v>
      </c>
      <c r="H8" s="98" t="s">
        <v>110</v>
      </c>
      <c r="I8" s="11" t="s">
        <v>236</v>
      </c>
      <c r="J8" s="99" t="str">
        <f>'012'!$B$10</f>
        <v>69.8k mWh</v>
      </c>
      <c r="K8" s="98">
        <v>3</v>
      </c>
      <c r="L8" s="99" t="str">
        <f>'012'!$C$10</f>
        <v>168.0k mWh</v>
      </c>
      <c r="M8" s="98" t="s">
        <v>329</v>
      </c>
      <c r="N8" s="98" t="s">
        <v>166</v>
      </c>
      <c r="O8" s="46"/>
      <c r="P8" s="46"/>
      <c r="Q8" s="46"/>
      <c r="R8" s="98" t="s">
        <v>330</v>
      </c>
      <c r="S8" s="11" t="str">
        <f>'012'!$I$16</f>
        <v xml:space="preserve">   
Licenced Distribution System Operator   
Supplier
non-Performance Assurance Parties   </v>
      </c>
      <c r="T8" s="11" t="str">
        <f>'012'!$J$16</f>
        <v xml:space="preserve">Data Collector   
Supplier   </v>
      </c>
    </row>
    <row r="9" spans="1:20" customFormat="1" x14ac:dyDescent="0.25">
      <c r="A9" s="47" t="s">
        <v>146</v>
      </c>
      <c r="B9" s="135"/>
      <c r="C9" s="110">
        <f>'014'!$B$7</f>
        <v>44652</v>
      </c>
      <c r="D9" s="98" t="s">
        <v>458</v>
      </c>
      <c r="E9" s="11" t="s">
        <v>103</v>
      </c>
      <c r="F9" s="11" t="s">
        <v>246</v>
      </c>
      <c r="G9" s="98" t="s">
        <v>192</v>
      </c>
      <c r="H9" s="98" t="s">
        <v>110</v>
      </c>
      <c r="I9" s="11" t="s">
        <v>245</v>
      </c>
      <c r="J9" s="99" t="e">
        <f>'014'!#REF!</f>
        <v>#REF!</v>
      </c>
      <c r="K9" s="98">
        <v>3</v>
      </c>
      <c r="L9" s="99" t="e">
        <f>'014'!#REF!</f>
        <v>#REF!</v>
      </c>
      <c r="M9" s="98" t="s">
        <v>330</v>
      </c>
      <c r="N9" s="98" t="s">
        <v>166</v>
      </c>
      <c r="O9" s="46"/>
      <c r="P9" s="46"/>
      <c r="Q9" s="46"/>
      <c r="R9" s="98" t="s">
        <v>331</v>
      </c>
      <c r="S9" s="11" t="str">
        <f>'014'!$I$16</f>
        <v xml:space="preserve">Supplier   
Data Collector   
Data Aggregator   
non-Performance Assurance Parties  </v>
      </c>
      <c r="T9" s="11" t="str">
        <f>'014'!$J$16</f>
        <v xml:space="preserve">Supplier   
Data Aggregator   
non-Performance Assurance Parties   </v>
      </c>
    </row>
    <row r="10" spans="1:20" customFormat="1" x14ac:dyDescent="0.25">
      <c r="A10" s="47" t="s">
        <v>148</v>
      </c>
      <c r="B10" s="147" t="s">
        <v>673</v>
      </c>
      <c r="C10" s="110">
        <f>'016'!$B$7</f>
        <v>44652</v>
      </c>
      <c r="D10" s="98" t="s">
        <v>458</v>
      </c>
      <c r="E10" s="11" t="s">
        <v>253</v>
      </c>
      <c r="F10" s="11" t="s">
        <v>273</v>
      </c>
      <c r="G10" s="98" t="s">
        <v>192</v>
      </c>
      <c r="H10" s="98" t="s">
        <v>110</v>
      </c>
      <c r="I10" s="11" t="s">
        <v>251</v>
      </c>
      <c r="J10" s="99" t="e">
        <f>'016'!#REF!</f>
        <v>#REF!</v>
      </c>
      <c r="K10" s="98">
        <v>4</v>
      </c>
      <c r="L10" s="99" t="e">
        <f>'016'!#REF!</f>
        <v>#REF!</v>
      </c>
      <c r="M10" s="98" t="s">
        <v>331</v>
      </c>
      <c r="N10" s="98" t="s">
        <v>166</v>
      </c>
      <c r="O10" s="46"/>
      <c r="P10" s="46"/>
      <c r="Q10" s="46"/>
      <c r="R10" s="98" t="s">
        <v>329</v>
      </c>
      <c r="S10" s="11" t="str">
        <f>'016'!$I$17</f>
        <v xml:space="preserve">Licenced Distribution System Operator    
Supplier   
non-Performance Assurance Parties   </v>
      </c>
      <c r="T10" s="11" t="str">
        <f>'016'!$J$17</f>
        <v xml:space="preserve">Data Collector   
Supplier   
Data Aggregator   
non-Performance Assurance Parties   </v>
      </c>
    </row>
    <row r="11" spans="1:20" customFormat="1" x14ac:dyDescent="0.25">
      <c r="A11" s="47" t="s">
        <v>151</v>
      </c>
      <c r="B11" s="135"/>
      <c r="C11" s="110">
        <f>'019'!$B$7</f>
        <v>44652</v>
      </c>
      <c r="D11" s="98" t="s">
        <v>458</v>
      </c>
      <c r="E11" s="11" t="s">
        <v>253</v>
      </c>
      <c r="F11" s="11" t="s">
        <v>108</v>
      </c>
      <c r="G11" s="98" t="s">
        <v>166</v>
      </c>
      <c r="H11" s="98" t="s">
        <v>265</v>
      </c>
      <c r="I11" s="11" t="s">
        <v>287</v>
      </c>
      <c r="J11" s="99" t="e">
        <f>'019'!#REF!</f>
        <v>#REF!</v>
      </c>
      <c r="K11" s="98">
        <v>1</v>
      </c>
      <c r="L11" s="99" t="e">
        <f>'019'!#REF!</f>
        <v>#REF!</v>
      </c>
      <c r="M11" s="98" t="s">
        <v>329</v>
      </c>
      <c r="N11" s="98" t="s">
        <v>166</v>
      </c>
      <c r="O11" s="46"/>
      <c r="P11" s="46"/>
      <c r="Q11" s="46"/>
      <c r="R11" s="98" t="s">
        <v>331</v>
      </c>
      <c r="S11" s="11" t="str">
        <f>'019'!$I$16</f>
        <v xml:space="preserve">Registrant   
Licensed Distribution System Operator   
CVA Meter Operator Agent   </v>
      </c>
      <c r="T11" s="11" t="str">
        <f>'019'!$J$16</f>
        <v>non-Performance Assurance Parties</v>
      </c>
    </row>
    <row r="12" spans="1:20" customFormat="1" x14ac:dyDescent="0.25">
      <c r="A12" s="47" t="s">
        <v>152</v>
      </c>
      <c r="B12" s="135"/>
      <c r="C12" s="110">
        <f>'020'!$B$7</f>
        <v>44652</v>
      </c>
      <c r="D12" s="98" t="s">
        <v>458</v>
      </c>
      <c r="E12" s="11" t="s">
        <v>200</v>
      </c>
      <c r="F12" s="11" t="s">
        <v>201</v>
      </c>
      <c r="G12" s="98" t="s">
        <v>166</v>
      </c>
      <c r="H12" s="98" t="s">
        <v>265</v>
      </c>
      <c r="I12" s="11" t="s">
        <v>289</v>
      </c>
      <c r="J12" s="99" t="e">
        <f>'020'!#REF!</f>
        <v>#REF!</v>
      </c>
      <c r="K12" s="98">
        <v>4</v>
      </c>
      <c r="L12" s="99" t="e">
        <f>'020'!#REF!</f>
        <v>#REF!</v>
      </c>
      <c r="M12" s="98" t="s">
        <v>329</v>
      </c>
      <c r="N12" s="98" t="s">
        <v>166</v>
      </c>
      <c r="O12" s="46"/>
      <c r="P12" s="46"/>
      <c r="Q12" s="46"/>
      <c r="R12" s="98" t="s">
        <v>331</v>
      </c>
      <c r="S12" s="11" t="str">
        <f>'020'!$I$16</f>
        <v xml:space="preserve">Licensed Distribution System Operator   
CVA Meter Operator Agent   
non-Performance Assurance Parties   </v>
      </c>
      <c r="T12" s="11" t="str">
        <f>'020'!$J$16</f>
        <v xml:space="preserve">Registrant   
Licensed Distribution System Operator   
CVA Meter Operator Agent   
non-Performance Assurance Parties   </v>
      </c>
    </row>
    <row r="13" spans="1:20" customFormat="1" x14ac:dyDescent="0.25">
      <c r="A13" s="47" t="s">
        <v>153</v>
      </c>
      <c r="B13" s="147" t="s">
        <v>673</v>
      </c>
      <c r="C13" s="110">
        <f>'021'!$B$7</f>
        <v>44652</v>
      </c>
      <c r="D13" s="98" t="s">
        <v>458</v>
      </c>
      <c r="E13" s="11" t="s">
        <v>216</v>
      </c>
      <c r="F13" s="11" t="s">
        <v>275</v>
      </c>
      <c r="G13" s="98" t="s">
        <v>166</v>
      </c>
      <c r="H13" s="98" t="s">
        <v>265</v>
      </c>
      <c r="I13" s="11" t="s">
        <v>291</v>
      </c>
      <c r="J13" s="99" t="e">
        <f>'021'!#REF!</f>
        <v>#REF!</v>
      </c>
      <c r="K13" s="98">
        <v>5</v>
      </c>
      <c r="L13" s="99" t="e">
        <f>'021'!#REF!</f>
        <v>#REF!</v>
      </c>
      <c r="M13" s="98" t="s">
        <v>329</v>
      </c>
      <c r="N13" s="98" t="s">
        <v>166</v>
      </c>
      <c r="O13" s="46"/>
      <c r="P13" s="46"/>
      <c r="Q13" s="46"/>
      <c r="R13" s="98" t="s">
        <v>331</v>
      </c>
      <c r="S13" s="11" t="str">
        <f>'021'!$I$16</f>
        <v xml:space="preserve">CVA Meter Operator Agent   
non-Performance Assurance Parties   </v>
      </c>
      <c r="T13" s="11" t="str">
        <f>'021'!$J$16</f>
        <v xml:space="preserve">Registrant   
Licensed Distribution System Operator   
non-Performance Assurance Parties   </v>
      </c>
    </row>
    <row r="14" spans="1:20" customFormat="1" x14ac:dyDescent="0.25">
      <c r="A14" s="47" t="s">
        <v>154</v>
      </c>
      <c r="B14" s="135"/>
      <c r="C14" s="110" t="e">
        <f>#REF!</f>
        <v>#REF!</v>
      </c>
      <c r="D14" s="98" t="s">
        <v>458</v>
      </c>
      <c r="E14" s="11" t="s">
        <v>200</v>
      </c>
      <c r="F14" s="11" t="s">
        <v>276</v>
      </c>
      <c r="G14" s="98" t="s">
        <v>166</v>
      </c>
      <c r="H14" s="98" t="s">
        <v>265</v>
      </c>
      <c r="I14" s="11" t="s">
        <v>292</v>
      </c>
      <c r="J14" s="99" t="e">
        <f>#REF!</f>
        <v>#REF!</v>
      </c>
      <c r="K14" s="98">
        <v>3</v>
      </c>
      <c r="L14" s="99" t="e">
        <f>'022'!#REF!</f>
        <v>#REF!</v>
      </c>
      <c r="M14" s="98" t="s">
        <v>329</v>
      </c>
      <c r="N14" s="98" t="s">
        <v>166</v>
      </c>
      <c r="O14" s="46"/>
      <c r="P14" s="46"/>
      <c r="Q14" s="46"/>
      <c r="R14" s="98" t="s">
        <v>331</v>
      </c>
      <c r="S14" s="11" t="str">
        <f>'022'!$I$16</f>
        <v xml:space="preserve">Registrant   
Licensed Distribution System Operator   
CVA Meter Operator Agent   
non-Performance Assurance Parties   </v>
      </c>
      <c r="T14" s="11" t="str">
        <f>'022'!$J$16</f>
        <v xml:space="preserve">Registrant   
Licensed Distribution System Operator   
non-Performance Assurance Parties   </v>
      </c>
    </row>
    <row r="15" spans="1:20" x14ac:dyDescent="0.25">
      <c r="A15" s="111"/>
      <c r="C15" s="112"/>
      <c r="J15" s="114"/>
      <c r="L15" s="114"/>
      <c r="O15" s="118"/>
      <c r="P15" s="118"/>
      <c r="Q15" s="118"/>
      <c r="R15" s="119"/>
    </row>
    <row r="16" spans="1:20" x14ac:dyDescent="0.25">
      <c r="A16" s="111"/>
      <c r="C16" s="112"/>
      <c r="J16" s="114"/>
      <c r="L16" s="114"/>
      <c r="O16" s="118"/>
      <c r="P16" s="118"/>
      <c r="Q16" s="118"/>
      <c r="R16" s="119"/>
    </row>
    <row r="17" spans="1:20" x14ac:dyDescent="0.25">
      <c r="A17" s="111"/>
      <c r="C17" s="112"/>
      <c r="J17" s="114"/>
      <c r="L17" s="114"/>
      <c r="O17" s="118"/>
      <c r="P17" s="118"/>
      <c r="Q17" s="118"/>
      <c r="R17" s="119"/>
    </row>
    <row r="18" spans="1:20" x14ac:dyDescent="0.25">
      <c r="A18" s="111"/>
      <c r="C18" s="112"/>
      <c r="J18" s="114"/>
      <c r="L18" s="114"/>
      <c r="O18" s="118"/>
      <c r="P18" s="118"/>
      <c r="Q18" s="118"/>
      <c r="R18" s="119"/>
    </row>
    <row r="19" spans="1:20" x14ac:dyDescent="0.25">
      <c r="A19" s="111"/>
      <c r="C19" s="112"/>
      <c r="J19" s="114"/>
      <c r="L19" s="114"/>
      <c r="O19" s="118"/>
      <c r="P19" s="118"/>
      <c r="Q19" s="118"/>
      <c r="R19" s="119"/>
    </row>
    <row r="20" spans="1:20" x14ac:dyDescent="0.25">
      <c r="O20" s="118"/>
      <c r="P20" s="118"/>
      <c r="Q20" s="118"/>
      <c r="R20" s="119"/>
    </row>
    <row r="21" spans="1:20" x14ac:dyDescent="0.25">
      <c r="E21" s="116"/>
      <c r="J21" s="100"/>
      <c r="L21" s="100"/>
      <c r="O21" s="118"/>
      <c r="P21" s="118"/>
      <c r="Q21" s="118"/>
      <c r="R21" s="119"/>
    </row>
    <row r="23" spans="1:20" x14ac:dyDescent="0.25">
      <c r="C23" s="111"/>
      <c r="F23" s="116"/>
      <c r="G23" s="116"/>
      <c r="H23" s="116"/>
      <c r="I23" s="116"/>
    </row>
    <row r="24" spans="1:20" ht="18.75" x14ac:dyDescent="0.25">
      <c r="C24" s="111"/>
      <c r="F24" s="116"/>
      <c r="G24" s="117"/>
      <c r="H24" s="116"/>
      <c r="I24" s="117"/>
    </row>
    <row r="25" spans="1:20" x14ac:dyDescent="0.25">
      <c r="C25" s="111"/>
      <c r="F25" s="116"/>
      <c r="G25" s="116"/>
      <c r="H25" s="116"/>
      <c r="I25" s="116"/>
    </row>
    <row r="26" spans="1:20" x14ac:dyDescent="0.25">
      <c r="C26" s="111"/>
      <c r="F26" s="116"/>
      <c r="G26" s="116"/>
      <c r="H26" s="116"/>
      <c r="I26" s="116"/>
    </row>
    <row r="27" spans="1:20" x14ac:dyDescent="0.25">
      <c r="C27" s="111"/>
      <c r="F27" s="116"/>
      <c r="G27" s="116"/>
      <c r="H27" s="116"/>
      <c r="I27" s="116"/>
    </row>
    <row r="28" spans="1:20" s="113" customFormat="1" x14ac:dyDescent="0.25">
      <c r="C28" s="111"/>
      <c r="E28" s="54"/>
      <c r="F28" s="116"/>
      <c r="G28" s="116"/>
      <c r="H28" s="116"/>
      <c r="I28" s="116"/>
      <c r="O28" s="54"/>
      <c r="P28" s="54"/>
      <c r="Q28" s="54"/>
      <c r="S28" s="54"/>
      <c r="T28" s="54"/>
    </row>
    <row r="29" spans="1:20" s="113" customFormat="1" x14ac:dyDescent="0.25">
      <c r="C29" s="111"/>
      <c r="E29" s="54"/>
      <c r="F29" s="116"/>
      <c r="G29" s="116"/>
      <c r="H29" s="116"/>
      <c r="I29" s="116"/>
      <c r="O29" s="54"/>
      <c r="P29" s="54"/>
      <c r="Q29" s="54"/>
      <c r="S29" s="54"/>
      <c r="T29" s="54"/>
    </row>
    <row r="30" spans="1:20" s="113" customFormat="1" x14ac:dyDescent="0.25">
      <c r="C30" s="111"/>
      <c r="E30" s="54"/>
      <c r="F30" s="116"/>
      <c r="G30" s="116"/>
      <c r="H30" s="116"/>
      <c r="I30" s="116"/>
      <c r="O30" s="54"/>
      <c r="P30" s="54"/>
      <c r="Q30" s="54"/>
      <c r="S30" s="54"/>
      <c r="T30" s="54"/>
    </row>
    <row r="31" spans="1:20" s="113" customFormat="1" x14ac:dyDescent="0.25">
      <c r="C31" s="111"/>
      <c r="E31" s="54"/>
      <c r="F31" s="116"/>
      <c r="G31" s="116"/>
      <c r="H31" s="116"/>
      <c r="I31" s="116"/>
      <c r="O31" s="54"/>
      <c r="P31" s="54"/>
      <c r="Q31" s="54"/>
      <c r="S31" s="54"/>
      <c r="T31" s="54"/>
    </row>
    <row r="32" spans="1:20" s="113" customFormat="1" x14ac:dyDescent="0.25">
      <c r="C32" s="111"/>
      <c r="E32" s="54"/>
      <c r="F32" s="116"/>
      <c r="G32" s="116"/>
      <c r="H32" s="116"/>
      <c r="I32" s="116"/>
      <c r="O32" s="54"/>
      <c r="P32" s="54"/>
      <c r="Q32" s="54"/>
      <c r="S32" s="54"/>
      <c r="T32" s="54"/>
    </row>
    <row r="33" spans="3:20" s="113" customFormat="1" x14ac:dyDescent="0.25">
      <c r="C33" s="111"/>
      <c r="E33" s="54"/>
      <c r="F33" s="116"/>
      <c r="G33" s="116"/>
      <c r="H33" s="116"/>
      <c r="I33" s="116"/>
      <c r="O33" s="54"/>
      <c r="P33" s="54"/>
      <c r="Q33" s="54"/>
      <c r="S33" s="54"/>
      <c r="T33" s="54"/>
    </row>
    <row r="34" spans="3:20" s="113" customFormat="1" x14ac:dyDescent="0.25">
      <c r="C34" s="111"/>
      <c r="E34" s="54"/>
      <c r="F34" s="116"/>
      <c r="G34" s="116"/>
      <c r="H34" s="116"/>
      <c r="I34" s="116"/>
      <c r="O34" s="54"/>
      <c r="P34" s="54"/>
      <c r="Q34" s="54"/>
      <c r="S34" s="54"/>
      <c r="T34" s="54"/>
    </row>
    <row r="35" spans="3:20" s="113" customFormat="1" x14ac:dyDescent="0.25">
      <c r="C35" s="111"/>
      <c r="E35" s="54"/>
      <c r="F35" s="116"/>
      <c r="G35" s="116"/>
      <c r="H35" s="116"/>
      <c r="I35" s="116"/>
      <c r="O35" s="54"/>
      <c r="P35" s="54"/>
      <c r="Q35" s="54"/>
      <c r="S35" s="54"/>
      <c r="T35" s="54"/>
    </row>
    <row r="36" spans="3:20" s="113" customFormat="1" x14ac:dyDescent="0.25">
      <c r="C36" s="111"/>
      <c r="E36" s="54"/>
      <c r="F36" s="116"/>
      <c r="G36" s="116"/>
      <c r="H36" s="116"/>
      <c r="I36" s="116"/>
      <c r="O36" s="54"/>
      <c r="P36" s="54"/>
      <c r="Q36" s="54"/>
      <c r="S36" s="54"/>
      <c r="T36" s="54"/>
    </row>
    <row r="37" spans="3:20" s="113" customFormat="1" x14ac:dyDescent="0.25">
      <c r="C37" s="111"/>
      <c r="E37" s="54"/>
      <c r="F37" s="116"/>
      <c r="G37" s="116"/>
      <c r="H37" s="116"/>
      <c r="I37" s="116"/>
      <c r="O37" s="54"/>
      <c r="P37" s="54"/>
      <c r="Q37" s="54"/>
      <c r="S37" s="54"/>
      <c r="T37" s="54"/>
    </row>
    <row r="38" spans="3:20" s="113" customFormat="1" x14ac:dyDescent="0.25">
      <c r="C38" s="111"/>
      <c r="E38" s="54"/>
      <c r="F38" s="116"/>
      <c r="G38" s="116"/>
      <c r="H38" s="116"/>
      <c r="I38" s="116"/>
      <c r="O38" s="54"/>
      <c r="P38" s="54"/>
      <c r="Q38" s="54"/>
      <c r="S38" s="54"/>
      <c r="T38" s="54"/>
    </row>
    <row r="39" spans="3:20" s="113" customFormat="1" ht="18.75" x14ac:dyDescent="0.25">
      <c r="C39" s="111"/>
      <c r="E39" s="54"/>
      <c r="F39" s="116"/>
      <c r="G39" s="116"/>
      <c r="H39" s="116"/>
      <c r="I39" s="117"/>
      <c r="O39" s="54"/>
      <c r="P39" s="54"/>
      <c r="Q39" s="54"/>
      <c r="S39" s="54"/>
      <c r="T39" s="54"/>
    </row>
    <row r="40" spans="3:20" s="113" customFormat="1" x14ac:dyDescent="0.25">
      <c r="C40" s="111"/>
      <c r="E40" s="54"/>
      <c r="F40" s="116"/>
      <c r="G40" s="116"/>
      <c r="H40" s="116"/>
      <c r="I40" s="116"/>
      <c r="O40" s="54"/>
      <c r="P40" s="54"/>
      <c r="Q40" s="54"/>
      <c r="S40" s="54"/>
      <c r="T40" s="54"/>
    </row>
    <row r="41" spans="3:20" s="113" customFormat="1" x14ac:dyDescent="0.25">
      <c r="C41" s="111"/>
      <c r="E41" s="54"/>
      <c r="F41" s="116"/>
      <c r="G41" s="116"/>
      <c r="H41" s="116"/>
      <c r="I41" s="116"/>
      <c r="O41" s="54"/>
      <c r="P41" s="54"/>
      <c r="Q41" s="54"/>
      <c r="S41" s="54"/>
      <c r="T41" s="54"/>
    </row>
    <row r="42" spans="3:20" s="113" customFormat="1" x14ac:dyDescent="0.25">
      <c r="C42" s="111"/>
      <c r="E42" s="54"/>
      <c r="F42" s="116"/>
      <c r="G42" s="116"/>
      <c r="H42" s="116"/>
      <c r="I42" s="116"/>
      <c r="O42" s="54"/>
      <c r="P42" s="54"/>
      <c r="Q42" s="54"/>
      <c r="S42" s="54"/>
      <c r="T42" s="54"/>
    </row>
    <row r="43" spans="3:20" s="113" customFormat="1" x14ac:dyDescent="0.25">
      <c r="C43" s="111"/>
      <c r="E43" s="54"/>
      <c r="F43" s="116"/>
      <c r="G43" s="116"/>
      <c r="H43" s="116"/>
      <c r="I43" s="116"/>
      <c r="O43" s="54"/>
      <c r="P43" s="54"/>
      <c r="Q43" s="54"/>
      <c r="S43" s="54"/>
      <c r="T43" s="54"/>
    </row>
    <row r="44" spans="3:20" s="113" customFormat="1" x14ac:dyDescent="0.25">
      <c r="C44" s="111"/>
      <c r="E44" s="54"/>
      <c r="F44" s="116"/>
      <c r="G44" s="116"/>
      <c r="H44" s="116"/>
      <c r="I44" s="116"/>
      <c r="O44" s="54"/>
      <c r="P44" s="54"/>
      <c r="Q44" s="54"/>
      <c r="S44" s="54"/>
      <c r="T44" s="54"/>
    </row>
    <row r="45" spans="3:20" s="113" customFormat="1" x14ac:dyDescent="0.25">
      <c r="C45" s="111"/>
      <c r="E45" s="54"/>
      <c r="F45" s="116"/>
      <c r="G45" s="116"/>
      <c r="H45" s="116"/>
      <c r="I45" s="116"/>
      <c r="O45" s="54"/>
      <c r="P45" s="54"/>
      <c r="Q45" s="54"/>
      <c r="S45" s="54"/>
      <c r="T45" s="54"/>
    </row>
    <row r="46" spans="3:20" s="113" customFormat="1" x14ac:dyDescent="0.25">
      <c r="C46" s="111"/>
      <c r="E46" s="54"/>
      <c r="F46" s="116"/>
      <c r="G46" s="116"/>
      <c r="H46" s="116"/>
      <c r="I46" s="116"/>
      <c r="O46" s="54"/>
      <c r="P46" s="54"/>
      <c r="Q46" s="54"/>
      <c r="S46" s="54"/>
      <c r="T46" s="54"/>
    </row>
    <row r="47" spans="3:20" s="113" customFormat="1" x14ac:dyDescent="0.25">
      <c r="C47" s="111"/>
      <c r="E47" s="54"/>
      <c r="F47" s="116"/>
      <c r="G47" s="116"/>
      <c r="H47" s="116"/>
      <c r="I47" s="116"/>
      <c r="O47" s="54"/>
      <c r="P47" s="54"/>
      <c r="Q47" s="54"/>
      <c r="S47" s="54"/>
      <c r="T47" s="54"/>
    </row>
    <row r="48" spans="3:20" s="113" customFormat="1" x14ac:dyDescent="0.25">
      <c r="C48" s="111"/>
      <c r="E48" s="54"/>
      <c r="F48" s="116"/>
      <c r="G48" s="116"/>
      <c r="H48" s="116"/>
      <c r="I48" s="116"/>
      <c r="O48" s="54"/>
      <c r="P48" s="54"/>
      <c r="Q48" s="54"/>
      <c r="S48" s="54"/>
      <c r="T48" s="54"/>
    </row>
    <row r="49" spans="3:20" s="113" customFormat="1" x14ac:dyDescent="0.25">
      <c r="C49" s="111"/>
      <c r="E49" s="54"/>
      <c r="F49" s="116"/>
      <c r="G49" s="116"/>
      <c r="H49" s="116"/>
      <c r="I49" s="116"/>
      <c r="O49" s="54"/>
      <c r="P49" s="54"/>
      <c r="Q49" s="54"/>
      <c r="S49" s="54"/>
      <c r="T49" s="54"/>
    </row>
    <row r="50" spans="3:20" s="113" customFormat="1" x14ac:dyDescent="0.25">
      <c r="C50" s="111"/>
      <c r="E50" s="54"/>
      <c r="F50" s="116"/>
      <c r="G50" s="116"/>
      <c r="H50" s="116"/>
      <c r="I50" s="116"/>
      <c r="O50" s="54"/>
      <c r="P50" s="54"/>
      <c r="Q50" s="54"/>
      <c r="S50" s="54"/>
      <c r="T50" s="54"/>
    </row>
    <row r="51" spans="3:20" s="113" customFormat="1" x14ac:dyDescent="0.25">
      <c r="C51" s="111"/>
      <c r="E51" s="54"/>
      <c r="F51" s="116"/>
      <c r="G51" s="116"/>
      <c r="H51" s="116"/>
      <c r="I51" s="116"/>
      <c r="O51" s="54"/>
      <c r="P51" s="54"/>
      <c r="Q51" s="54"/>
      <c r="S51" s="54"/>
      <c r="T51" s="54"/>
    </row>
    <row r="52" spans="3:20" s="113" customFormat="1" ht="18.75" x14ac:dyDescent="0.25">
      <c r="C52" s="111"/>
      <c r="E52" s="54"/>
      <c r="F52" s="116"/>
      <c r="G52" s="117"/>
      <c r="H52" s="116"/>
      <c r="I52" s="117"/>
      <c r="O52" s="54"/>
      <c r="P52" s="54"/>
      <c r="Q52" s="54"/>
      <c r="S52" s="54"/>
      <c r="T52" s="54"/>
    </row>
    <row r="53" spans="3:20" s="113" customFormat="1" ht="18.75" x14ac:dyDescent="0.25">
      <c r="C53" s="111"/>
      <c r="E53" s="54"/>
      <c r="F53" s="116"/>
      <c r="G53" s="117"/>
      <c r="H53" s="116"/>
      <c r="I53" s="117"/>
      <c r="O53" s="54"/>
      <c r="P53" s="54"/>
      <c r="Q53" s="54"/>
      <c r="S53" s="54"/>
      <c r="T53" s="54"/>
    </row>
    <row r="54" spans="3:20" s="113" customFormat="1" x14ac:dyDescent="0.25">
      <c r="C54" s="111"/>
      <c r="E54" s="54"/>
      <c r="F54" s="116"/>
      <c r="G54" s="116"/>
      <c r="H54" s="116"/>
      <c r="I54" s="116"/>
      <c r="O54" s="54"/>
      <c r="P54" s="54"/>
      <c r="Q54" s="54"/>
      <c r="S54" s="54"/>
      <c r="T54" s="54"/>
    </row>
    <row r="55" spans="3:20" s="113" customFormat="1" x14ac:dyDescent="0.25">
      <c r="C55" s="111"/>
      <c r="E55" s="54"/>
      <c r="F55" s="116"/>
      <c r="G55" s="116"/>
      <c r="H55" s="116"/>
      <c r="I55" s="116"/>
      <c r="O55" s="54"/>
      <c r="P55" s="54"/>
      <c r="Q55" s="54"/>
      <c r="S55" s="54"/>
      <c r="T55" s="54"/>
    </row>
    <row r="56" spans="3:20" s="113" customFormat="1" x14ac:dyDescent="0.25">
      <c r="C56" s="111"/>
      <c r="E56" s="54"/>
      <c r="F56" s="116"/>
      <c r="G56" s="116"/>
      <c r="H56" s="116"/>
      <c r="I56" s="116"/>
      <c r="O56" s="54"/>
      <c r="P56" s="54"/>
      <c r="Q56" s="54"/>
      <c r="S56" s="54"/>
      <c r="T56" s="54"/>
    </row>
  </sheetData>
  <autoFilter ref="A1:T14">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40625" defaultRowHeight="15" x14ac:dyDescent="0.25"/>
  <cols>
    <col min="1" max="1" width="8.7109375" style="113" customWidth="1"/>
    <col min="2" max="2" width="5.85546875" style="113" customWidth="1"/>
    <col min="3" max="3" width="15.42578125" style="113" bestFit="1" customWidth="1"/>
    <col min="4" max="4" width="13.140625" style="113" customWidth="1"/>
    <col min="5" max="5" width="37.7109375" style="54" customWidth="1"/>
    <col min="6" max="6" width="43" style="54" customWidth="1"/>
    <col min="7" max="7" width="13.140625" style="113" customWidth="1"/>
    <col min="8" max="8" width="10.28515625" style="113" customWidth="1"/>
    <col min="9" max="9" width="113.140625" style="54" customWidth="1"/>
    <col min="10" max="10" width="8.5703125" style="113" bestFit="1" customWidth="1"/>
    <col min="11" max="11" width="7.28515625" style="113" customWidth="1"/>
    <col min="12" max="12" width="9.42578125" style="113" customWidth="1"/>
    <col min="13" max="13" width="9.5703125" style="113" customWidth="1"/>
    <col min="14" max="14" width="11.140625" style="113" customWidth="1"/>
    <col min="15" max="15" width="10.28515625" style="54" customWidth="1"/>
    <col min="16" max="16" width="10" style="54" customWidth="1"/>
    <col min="17" max="17" width="10.28515625" style="54" customWidth="1"/>
    <col min="18" max="18" width="8.5703125" style="113" customWidth="1"/>
    <col min="19" max="20" width="111.28515625" style="54" bestFit="1" customWidth="1"/>
    <col min="21" max="16384" width="9.140625" style="54"/>
  </cols>
  <sheetData>
    <row r="1" spans="1:20" s="71" customFormat="1" ht="30" x14ac:dyDescent="0.25">
      <c r="A1" s="97" t="s">
        <v>132</v>
      </c>
      <c r="B1" s="97" t="s">
        <v>672</v>
      </c>
      <c r="C1" s="97" t="s">
        <v>6</v>
      </c>
      <c r="D1" s="97" t="s">
        <v>8</v>
      </c>
      <c r="E1" s="70" t="s">
        <v>9</v>
      </c>
      <c r="F1" s="70" t="s">
        <v>11</v>
      </c>
      <c r="G1" s="97" t="s">
        <v>264</v>
      </c>
      <c r="H1" s="97" t="s">
        <v>131</v>
      </c>
      <c r="I1" s="70" t="s">
        <v>17</v>
      </c>
      <c r="J1" s="97" t="s">
        <v>69</v>
      </c>
      <c r="K1" s="97" t="s">
        <v>70</v>
      </c>
      <c r="L1" s="97" t="s">
        <v>97</v>
      </c>
      <c r="M1" s="97" t="s">
        <v>71</v>
      </c>
      <c r="N1" s="97" t="s">
        <v>32</v>
      </c>
      <c r="O1" s="63" t="s">
        <v>34</v>
      </c>
      <c r="P1" s="63" t="s">
        <v>38</v>
      </c>
      <c r="Q1" s="63" t="s">
        <v>39</v>
      </c>
      <c r="R1" s="97" t="s">
        <v>44</v>
      </c>
      <c r="S1" s="70" t="s">
        <v>266</v>
      </c>
      <c r="T1" s="70" t="s">
        <v>267</v>
      </c>
    </row>
    <row r="2" spans="1:20" customFormat="1" x14ac:dyDescent="0.25">
      <c r="A2" s="47" t="s">
        <v>137</v>
      </c>
      <c r="B2" s="147" t="s">
        <v>673</v>
      </c>
      <c r="C2" s="110">
        <f>'005'!$B$7</f>
        <v>44652</v>
      </c>
      <c r="D2" s="98" t="s">
        <v>458</v>
      </c>
      <c r="E2" s="11" t="s">
        <v>200</v>
      </c>
      <c r="F2" s="11" t="s">
        <v>268</v>
      </c>
      <c r="G2" s="98" t="s">
        <v>192</v>
      </c>
      <c r="H2" s="98" t="s">
        <v>110</v>
      </c>
      <c r="I2" s="11" t="s">
        <v>208</v>
      </c>
      <c r="J2" s="99" t="str">
        <f>'005'!$B$10</f>
        <v>604.8k mWh</v>
      </c>
      <c r="K2" s="98">
        <v>5</v>
      </c>
      <c r="L2" s="99" t="str">
        <f>'005'!$C$10</f>
        <v>1.07m mWh</v>
      </c>
      <c r="M2" s="98" t="s">
        <v>329</v>
      </c>
      <c r="N2" s="98" t="s">
        <v>166</v>
      </c>
      <c r="O2" s="46"/>
      <c r="P2" s="46"/>
      <c r="Q2" s="46"/>
      <c r="R2" s="98" t="s">
        <v>330</v>
      </c>
      <c r="S2" s="11" t="str">
        <f>'005'!$I$16</f>
        <v xml:space="preserve">   
Data Collector   
Supplier
non-Performance Assurance Parties   </v>
      </c>
      <c r="T2" s="11" t="str">
        <f>'005'!$J$16</f>
        <v xml:space="preserve">   
Data Collector   
Supplier
non-Performance Assurance Parties   </v>
      </c>
    </row>
    <row r="3" spans="1:20" customFormat="1" x14ac:dyDescent="0.25">
      <c r="A3" s="47" t="s">
        <v>139</v>
      </c>
      <c r="B3" s="147" t="s">
        <v>673</v>
      </c>
      <c r="C3" s="110">
        <f>'007'!$B$7</f>
        <v>44652</v>
      </c>
      <c r="D3" s="98" t="s">
        <v>458</v>
      </c>
      <c r="E3" s="11" t="s">
        <v>216</v>
      </c>
      <c r="F3" s="11" t="s">
        <v>269</v>
      </c>
      <c r="G3" s="98" t="s">
        <v>192</v>
      </c>
      <c r="H3" s="98" t="s">
        <v>110</v>
      </c>
      <c r="I3" s="11" t="s">
        <v>214</v>
      </c>
      <c r="J3" s="99" t="str">
        <f>'007'!$B$10</f>
        <v>1.2m mWh</v>
      </c>
      <c r="K3" s="98">
        <v>5</v>
      </c>
      <c r="L3" s="99" t="str">
        <f>'007'!$C$10</f>
        <v>2.3m mWh</v>
      </c>
      <c r="M3" s="98" t="s">
        <v>331</v>
      </c>
      <c r="N3" s="98" t="s">
        <v>166</v>
      </c>
      <c r="O3" s="46"/>
      <c r="P3" s="46"/>
      <c r="Q3" s="46"/>
      <c r="R3" s="98" t="s">
        <v>329</v>
      </c>
      <c r="S3" s="11" t="str">
        <f>'007'!$I$16</f>
        <v>Data Collector    
Supplier   
Licenced Distribution System Operator   
non-Performance Assurance Parties</v>
      </c>
      <c r="T3" s="11" t="str">
        <f>'007'!$J$16</f>
        <v>Supplier   
Data Collector   
non-Performance Assurance Parties</v>
      </c>
    </row>
    <row r="4" spans="1:20" customFormat="1" x14ac:dyDescent="0.25">
      <c r="A4" s="47" t="s">
        <v>140</v>
      </c>
      <c r="B4" s="135"/>
      <c r="C4" s="110">
        <f>'008'!$B$7</f>
        <v>44652</v>
      </c>
      <c r="D4" s="98" t="s">
        <v>458</v>
      </c>
      <c r="E4" s="11" t="s">
        <v>216</v>
      </c>
      <c r="F4" s="11" t="s">
        <v>221</v>
      </c>
      <c r="G4" s="98" t="s">
        <v>192</v>
      </c>
      <c r="H4" s="98" t="s">
        <v>110</v>
      </c>
      <c r="I4" s="11" t="s">
        <v>220</v>
      </c>
      <c r="J4" s="99" t="str">
        <f>'008'!$B$10</f>
        <v>157k mWh</v>
      </c>
      <c r="K4" s="98">
        <v>3</v>
      </c>
      <c r="L4" s="99" t="str">
        <f>'008'!$C$10</f>
        <v>211.2k mWh</v>
      </c>
      <c r="M4" s="98" t="s">
        <v>331</v>
      </c>
      <c r="N4" s="98" t="s">
        <v>166</v>
      </c>
      <c r="O4" s="46"/>
      <c r="P4" s="46"/>
      <c r="Q4" s="46"/>
      <c r="R4" s="98" t="s">
        <v>329</v>
      </c>
      <c r="S4" s="11" t="str">
        <f>'008'!$I$16</f>
        <v xml:space="preserve">Data Collector   
Supplier   
Licenced Distribution System Operator
non-Performance Assurance Parties   </v>
      </c>
      <c r="T4" s="11" t="str">
        <f>'008'!$J$16</f>
        <v xml:space="preserve">Data Collector   
Supplier   
Data Aggregator   </v>
      </c>
    </row>
    <row r="5" spans="1:20" customFormat="1" x14ac:dyDescent="0.25">
      <c r="A5" s="47" t="s">
        <v>142</v>
      </c>
      <c r="B5" s="135"/>
      <c r="C5" s="110">
        <f>'010'!$B$7</f>
        <v>44652</v>
      </c>
      <c r="D5" s="98" t="s">
        <v>458</v>
      </c>
      <c r="E5" s="11" t="s">
        <v>216</v>
      </c>
      <c r="F5" s="11" t="s">
        <v>229</v>
      </c>
      <c r="G5" s="98" t="s">
        <v>192</v>
      </c>
      <c r="H5" s="98" t="s">
        <v>110</v>
      </c>
      <c r="I5" s="11" t="s">
        <v>228</v>
      </c>
      <c r="J5" s="99" t="str">
        <f>'010'!$B$10</f>
        <v>41.1k mWh</v>
      </c>
      <c r="K5" s="98">
        <v>3</v>
      </c>
      <c r="L5" s="99" t="str">
        <f>'010'!$C$10</f>
        <v>111.2k mWh</v>
      </c>
      <c r="M5" s="98" t="s">
        <v>330</v>
      </c>
      <c r="N5" s="98" t="s">
        <v>166</v>
      </c>
      <c r="O5" s="46"/>
      <c r="P5" s="46"/>
      <c r="Q5" s="46"/>
      <c r="R5" s="98" t="s">
        <v>330</v>
      </c>
      <c r="S5" s="11" t="str">
        <f>'010'!$I$16</f>
        <v xml:space="preserve">Data Collector   
Supplier   </v>
      </c>
      <c r="T5" s="11" t="str">
        <f>'010'!$J$16</f>
        <v xml:space="preserve">Data Collector   
Supplier   </v>
      </c>
    </row>
    <row r="6" spans="1:20" customFormat="1" x14ac:dyDescent="0.25">
      <c r="A6" s="47" t="s">
        <v>145</v>
      </c>
      <c r="B6" s="135"/>
      <c r="C6" s="110">
        <f>'013'!$B$7</f>
        <v>44652</v>
      </c>
      <c r="D6" s="98" t="s">
        <v>458</v>
      </c>
      <c r="E6" s="11" t="s">
        <v>216</v>
      </c>
      <c r="F6" s="11" t="s">
        <v>271</v>
      </c>
      <c r="G6" s="98" t="s">
        <v>192</v>
      </c>
      <c r="H6" s="98" t="s">
        <v>110</v>
      </c>
      <c r="I6" s="11" t="s">
        <v>240</v>
      </c>
      <c r="J6" s="99" t="str">
        <f>'013'!$B$11</f>
        <v>274k mWh</v>
      </c>
      <c r="K6" s="98">
        <v>4</v>
      </c>
      <c r="L6" s="99" t="str">
        <f>'013'!$C$11</f>
        <v>369.8k mWh</v>
      </c>
      <c r="M6" s="98" t="s">
        <v>330</v>
      </c>
      <c r="N6" s="98" t="s">
        <v>166</v>
      </c>
      <c r="O6" s="46"/>
      <c r="P6" s="46"/>
      <c r="Q6" s="46"/>
      <c r="R6" s="98" t="s">
        <v>330</v>
      </c>
      <c r="S6" s="11" t="str">
        <f>'013'!$I$17</f>
        <v xml:space="preserve">Supplier   
Data Collector   
Data Aggregator   </v>
      </c>
      <c r="T6" s="11" t="str">
        <f>'013'!$J$17</f>
        <v xml:space="preserve">Supplier   
Data Collector   </v>
      </c>
    </row>
    <row r="7" spans="1:20" customFormat="1" x14ac:dyDescent="0.25">
      <c r="A7" s="47" t="s">
        <v>146</v>
      </c>
      <c r="B7" s="135"/>
      <c r="C7" s="110">
        <f>'014'!$B$7</f>
        <v>44652</v>
      </c>
      <c r="D7" s="98" t="s">
        <v>458</v>
      </c>
      <c r="E7" s="11" t="s">
        <v>103</v>
      </c>
      <c r="F7" s="11" t="s">
        <v>246</v>
      </c>
      <c r="G7" s="98" t="s">
        <v>192</v>
      </c>
      <c r="H7" s="98" t="s">
        <v>110</v>
      </c>
      <c r="I7" s="11" t="s">
        <v>245</v>
      </c>
      <c r="J7" s="99" t="e">
        <f>'014'!#REF!</f>
        <v>#REF!</v>
      </c>
      <c r="K7" s="98">
        <v>3</v>
      </c>
      <c r="L7" s="99" t="e">
        <f>'014'!#REF!</f>
        <v>#REF!</v>
      </c>
      <c r="M7" s="98" t="s">
        <v>330</v>
      </c>
      <c r="N7" s="98" t="s">
        <v>166</v>
      </c>
      <c r="O7" s="46"/>
      <c r="P7" s="46"/>
      <c r="Q7" s="46"/>
      <c r="R7" s="98" t="s">
        <v>331</v>
      </c>
      <c r="S7" s="11" t="str">
        <f>'014'!$I$16</f>
        <v xml:space="preserve">Supplier   
Data Collector   
Data Aggregator   
non-Performance Assurance Parties  </v>
      </c>
      <c r="T7" s="11" t="str">
        <f>'014'!$J$16</f>
        <v xml:space="preserve">Supplier   
Data Aggregator   
non-Performance Assurance Parties   </v>
      </c>
    </row>
    <row r="8" spans="1:20" customFormat="1" x14ac:dyDescent="0.25">
      <c r="A8" s="47" t="s">
        <v>150</v>
      </c>
      <c r="B8" s="147" t="s">
        <v>673</v>
      </c>
      <c r="C8" s="110">
        <f>'018'!$B$7</f>
        <v>44652</v>
      </c>
      <c r="D8" s="98" t="s">
        <v>458</v>
      </c>
      <c r="E8" s="11" t="s">
        <v>216</v>
      </c>
      <c r="F8" s="11" t="s">
        <v>274</v>
      </c>
      <c r="G8" s="98" t="s">
        <v>192</v>
      </c>
      <c r="H8" s="98" t="s">
        <v>110</v>
      </c>
      <c r="I8" s="11" t="s">
        <v>260</v>
      </c>
      <c r="J8" s="99" t="e">
        <f>'018'!#REF!</f>
        <v>#REF!</v>
      </c>
      <c r="K8" s="98">
        <v>3</v>
      </c>
      <c r="L8" s="99" t="e">
        <f>'018'!#REF!</f>
        <v>#REF!</v>
      </c>
      <c r="M8" s="98" t="s">
        <v>329</v>
      </c>
      <c r="N8" s="98" t="s">
        <v>166</v>
      </c>
      <c r="O8" s="46"/>
      <c r="P8" s="46"/>
      <c r="Q8" s="46"/>
      <c r="R8" s="98" t="s">
        <v>330</v>
      </c>
      <c r="S8" s="11" t="str">
        <f>'018'!$I$16</f>
        <v xml:space="preserve">Data Collector   
Supplier   </v>
      </c>
      <c r="T8" s="11" t="str">
        <f>'018'!$J$16</f>
        <v xml:space="preserve">Supplier   </v>
      </c>
    </row>
    <row r="9" spans="1:20" x14ac:dyDescent="0.25">
      <c r="A9" s="111"/>
      <c r="C9" s="112"/>
      <c r="J9" s="114"/>
      <c r="L9" s="114"/>
      <c r="O9" s="118"/>
      <c r="P9" s="118"/>
      <c r="Q9" s="118"/>
      <c r="R9" s="119"/>
    </row>
    <row r="10" spans="1:20" x14ac:dyDescent="0.25">
      <c r="A10" s="111"/>
      <c r="C10" s="112"/>
      <c r="J10" s="114"/>
      <c r="L10" s="114"/>
      <c r="O10" s="118"/>
      <c r="P10" s="118"/>
      <c r="Q10" s="118"/>
      <c r="R10" s="119"/>
    </row>
    <row r="11" spans="1:20" x14ac:dyDescent="0.25">
      <c r="A11" s="111"/>
      <c r="C11" s="112"/>
      <c r="J11" s="114"/>
      <c r="L11" s="114"/>
      <c r="O11" s="118"/>
      <c r="P11" s="118"/>
      <c r="Q11" s="118"/>
      <c r="R11" s="119"/>
    </row>
    <row r="12" spans="1:20" x14ac:dyDescent="0.25">
      <c r="A12" s="111"/>
      <c r="C12" s="112"/>
      <c r="J12" s="114"/>
      <c r="L12" s="114"/>
      <c r="O12" s="118"/>
      <c r="P12" s="118"/>
      <c r="Q12" s="118"/>
      <c r="R12" s="119"/>
    </row>
    <row r="13" spans="1:20" x14ac:dyDescent="0.25">
      <c r="A13" s="111"/>
      <c r="C13" s="112"/>
      <c r="J13" s="114"/>
      <c r="L13" s="114"/>
      <c r="O13" s="118"/>
      <c r="P13" s="118"/>
      <c r="Q13" s="118"/>
      <c r="R13" s="119"/>
    </row>
    <row r="14" spans="1:20" x14ac:dyDescent="0.25">
      <c r="O14" s="118"/>
      <c r="P14" s="118"/>
      <c r="Q14" s="118"/>
      <c r="R14" s="119"/>
    </row>
    <row r="15" spans="1:20" x14ac:dyDescent="0.25">
      <c r="E15" s="116"/>
      <c r="J15" s="100"/>
      <c r="L15" s="100"/>
      <c r="O15" s="118"/>
      <c r="P15" s="118"/>
      <c r="Q15" s="118"/>
      <c r="R15" s="119"/>
    </row>
    <row r="17" spans="3:20" x14ac:dyDescent="0.25">
      <c r="C17" s="111"/>
      <c r="F17" s="116"/>
      <c r="G17" s="116"/>
      <c r="H17" s="116"/>
      <c r="I17" s="116"/>
    </row>
    <row r="18" spans="3:20" ht="18.75" x14ac:dyDescent="0.25">
      <c r="C18" s="111"/>
      <c r="F18" s="116"/>
      <c r="G18" s="117"/>
      <c r="H18" s="116"/>
      <c r="I18" s="117"/>
    </row>
    <row r="19" spans="3:20" x14ac:dyDescent="0.25">
      <c r="C19" s="111"/>
      <c r="F19" s="116"/>
      <c r="G19" s="116"/>
      <c r="H19" s="116"/>
      <c r="I19" s="116"/>
    </row>
    <row r="20" spans="3:20" x14ac:dyDescent="0.25">
      <c r="C20" s="111"/>
      <c r="F20" s="116"/>
      <c r="G20" s="116"/>
      <c r="H20" s="116"/>
      <c r="I20" s="116"/>
    </row>
    <row r="21" spans="3:20" x14ac:dyDescent="0.25">
      <c r="C21" s="111"/>
      <c r="F21" s="116"/>
      <c r="G21" s="116"/>
      <c r="H21" s="116"/>
      <c r="I21" s="116"/>
    </row>
    <row r="22" spans="3:20" s="113" customFormat="1" x14ac:dyDescent="0.25">
      <c r="C22" s="111"/>
      <c r="E22" s="54"/>
      <c r="F22" s="116"/>
      <c r="G22" s="116"/>
      <c r="H22" s="116"/>
      <c r="I22" s="116"/>
      <c r="O22" s="54"/>
      <c r="P22" s="54"/>
      <c r="Q22" s="54"/>
      <c r="S22" s="54"/>
      <c r="T22" s="54"/>
    </row>
    <row r="23" spans="3:20" s="113" customFormat="1" x14ac:dyDescent="0.25">
      <c r="C23" s="111"/>
      <c r="E23" s="54"/>
      <c r="F23" s="116"/>
      <c r="G23" s="116"/>
      <c r="H23" s="116"/>
      <c r="I23" s="116"/>
      <c r="O23" s="54"/>
      <c r="P23" s="54"/>
      <c r="Q23" s="54"/>
      <c r="S23" s="54"/>
      <c r="T23" s="54"/>
    </row>
    <row r="24" spans="3:20" s="113" customFormat="1" x14ac:dyDescent="0.25">
      <c r="C24" s="111"/>
      <c r="E24" s="54"/>
      <c r="F24" s="116"/>
      <c r="G24" s="116"/>
      <c r="H24" s="116"/>
      <c r="I24" s="116"/>
      <c r="O24" s="54"/>
      <c r="P24" s="54"/>
      <c r="Q24" s="54"/>
      <c r="S24" s="54"/>
      <c r="T24" s="54"/>
    </row>
    <row r="25" spans="3:20" s="113" customFormat="1" x14ac:dyDescent="0.25">
      <c r="C25" s="111"/>
      <c r="E25" s="54"/>
      <c r="F25" s="116"/>
      <c r="G25" s="116"/>
      <c r="H25" s="116"/>
      <c r="I25" s="116"/>
      <c r="O25" s="54"/>
      <c r="P25" s="54"/>
      <c r="Q25" s="54"/>
      <c r="S25" s="54"/>
      <c r="T25" s="54"/>
    </row>
    <row r="26" spans="3:20" s="113" customFormat="1" x14ac:dyDescent="0.25">
      <c r="C26" s="111"/>
      <c r="E26" s="54"/>
      <c r="F26" s="116"/>
      <c r="G26" s="116"/>
      <c r="H26" s="116"/>
      <c r="I26" s="116"/>
      <c r="O26" s="54"/>
      <c r="P26" s="54"/>
      <c r="Q26" s="54"/>
      <c r="S26" s="54"/>
      <c r="T26" s="54"/>
    </row>
    <row r="27" spans="3:20" s="113" customFormat="1" x14ac:dyDescent="0.25">
      <c r="C27" s="111"/>
      <c r="E27" s="54"/>
      <c r="F27" s="116"/>
      <c r="G27" s="116"/>
      <c r="H27" s="116"/>
      <c r="I27" s="116"/>
      <c r="O27" s="54"/>
      <c r="P27" s="54"/>
      <c r="Q27" s="54"/>
      <c r="S27" s="54"/>
      <c r="T27" s="54"/>
    </row>
    <row r="28" spans="3:20" s="113" customFormat="1" x14ac:dyDescent="0.25">
      <c r="C28" s="111"/>
      <c r="E28" s="54"/>
      <c r="F28" s="116"/>
      <c r="G28" s="116"/>
      <c r="H28" s="116"/>
      <c r="I28" s="116"/>
      <c r="O28" s="54"/>
      <c r="P28" s="54"/>
      <c r="Q28" s="54"/>
      <c r="S28" s="54"/>
      <c r="T28" s="54"/>
    </row>
    <row r="29" spans="3:20" s="113" customFormat="1" x14ac:dyDescent="0.25">
      <c r="C29" s="111"/>
      <c r="E29" s="54"/>
      <c r="F29" s="116"/>
      <c r="G29" s="116"/>
      <c r="H29" s="116"/>
      <c r="I29" s="116"/>
      <c r="O29" s="54"/>
      <c r="P29" s="54"/>
      <c r="Q29" s="54"/>
      <c r="S29" s="54"/>
      <c r="T29" s="54"/>
    </row>
    <row r="30" spans="3:20" s="113" customFormat="1" x14ac:dyDescent="0.25">
      <c r="C30" s="111"/>
      <c r="E30" s="54"/>
      <c r="F30" s="116"/>
      <c r="G30" s="116"/>
      <c r="H30" s="116"/>
      <c r="I30" s="116"/>
      <c r="O30" s="54"/>
      <c r="P30" s="54"/>
      <c r="Q30" s="54"/>
      <c r="S30" s="54"/>
      <c r="T30" s="54"/>
    </row>
    <row r="31" spans="3:20" s="113" customFormat="1" x14ac:dyDescent="0.25">
      <c r="C31" s="111"/>
      <c r="E31" s="54"/>
      <c r="F31" s="116"/>
      <c r="G31" s="116"/>
      <c r="H31" s="116"/>
      <c r="I31" s="116"/>
      <c r="O31" s="54"/>
      <c r="P31" s="54"/>
      <c r="Q31" s="54"/>
      <c r="S31" s="54"/>
      <c r="T31" s="54"/>
    </row>
    <row r="32" spans="3:20" s="113" customFormat="1" x14ac:dyDescent="0.25">
      <c r="C32" s="111"/>
      <c r="E32" s="54"/>
      <c r="F32" s="116"/>
      <c r="G32" s="116"/>
      <c r="H32" s="116"/>
      <c r="I32" s="116"/>
      <c r="O32" s="54"/>
      <c r="P32" s="54"/>
      <c r="Q32" s="54"/>
      <c r="S32" s="54"/>
      <c r="T32" s="54"/>
    </row>
    <row r="33" spans="3:20" s="113" customFormat="1" ht="18.75" x14ac:dyDescent="0.25">
      <c r="C33" s="111"/>
      <c r="E33" s="54"/>
      <c r="F33" s="116"/>
      <c r="G33" s="116"/>
      <c r="H33" s="116"/>
      <c r="I33" s="117"/>
      <c r="O33" s="54"/>
      <c r="P33" s="54"/>
      <c r="Q33" s="54"/>
      <c r="S33" s="54"/>
      <c r="T33" s="54"/>
    </row>
    <row r="34" spans="3:20" s="113" customFormat="1" x14ac:dyDescent="0.25">
      <c r="C34" s="111"/>
      <c r="E34" s="54"/>
      <c r="F34" s="116"/>
      <c r="G34" s="116"/>
      <c r="H34" s="116"/>
      <c r="I34" s="116"/>
      <c r="O34" s="54"/>
      <c r="P34" s="54"/>
      <c r="Q34" s="54"/>
      <c r="S34" s="54"/>
      <c r="T34" s="54"/>
    </row>
    <row r="35" spans="3:20" s="113" customFormat="1" x14ac:dyDescent="0.25">
      <c r="C35" s="111"/>
      <c r="E35" s="54"/>
      <c r="F35" s="116"/>
      <c r="G35" s="116"/>
      <c r="H35" s="116"/>
      <c r="I35" s="116"/>
      <c r="O35" s="54"/>
      <c r="P35" s="54"/>
      <c r="Q35" s="54"/>
      <c r="S35" s="54"/>
      <c r="T35" s="54"/>
    </row>
    <row r="36" spans="3:20" s="113" customFormat="1" x14ac:dyDescent="0.25">
      <c r="C36" s="111"/>
      <c r="E36" s="54"/>
      <c r="F36" s="116"/>
      <c r="G36" s="116"/>
      <c r="H36" s="116"/>
      <c r="I36" s="116"/>
      <c r="O36" s="54"/>
      <c r="P36" s="54"/>
      <c r="Q36" s="54"/>
      <c r="S36" s="54"/>
      <c r="T36" s="54"/>
    </row>
    <row r="37" spans="3:20" s="113" customFormat="1" x14ac:dyDescent="0.25">
      <c r="C37" s="111"/>
      <c r="E37" s="54"/>
      <c r="F37" s="116"/>
      <c r="G37" s="116"/>
      <c r="H37" s="116"/>
      <c r="I37" s="116"/>
      <c r="O37" s="54"/>
      <c r="P37" s="54"/>
      <c r="Q37" s="54"/>
      <c r="S37" s="54"/>
      <c r="T37" s="54"/>
    </row>
    <row r="38" spans="3:20" s="113" customFormat="1" x14ac:dyDescent="0.25">
      <c r="C38" s="111"/>
      <c r="E38" s="54"/>
      <c r="F38" s="116"/>
      <c r="G38" s="116"/>
      <c r="H38" s="116"/>
      <c r="I38" s="116"/>
      <c r="O38" s="54"/>
      <c r="P38" s="54"/>
      <c r="Q38" s="54"/>
      <c r="S38" s="54"/>
      <c r="T38" s="54"/>
    </row>
    <row r="39" spans="3:20" s="113" customFormat="1" x14ac:dyDescent="0.25">
      <c r="C39" s="111"/>
      <c r="E39" s="54"/>
      <c r="F39" s="116"/>
      <c r="G39" s="116"/>
      <c r="H39" s="116"/>
      <c r="I39" s="116"/>
      <c r="O39" s="54"/>
      <c r="P39" s="54"/>
      <c r="Q39" s="54"/>
      <c r="S39" s="54"/>
      <c r="T39" s="54"/>
    </row>
    <row r="40" spans="3:20" s="113" customFormat="1" x14ac:dyDescent="0.25">
      <c r="C40" s="111"/>
      <c r="E40" s="54"/>
      <c r="F40" s="116"/>
      <c r="G40" s="116"/>
      <c r="H40" s="116"/>
      <c r="I40" s="116"/>
      <c r="O40" s="54"/>
      <c r="P40" s="54"/>
      <c r="Q40" s="54"/>
      <c r="S40" s="54"/>
      <c r="T40" s="54"/>
    </row>
    <row r="41" spans="3:20" s="113" customFormat="1" x14ac:dyDescent="0.25">
      <c r="C41" s="111"/>
      <c r="E41" s="54"/>
      <c r="F41" s="116"/>
      <c r="G41" s="116"/>
      <c r="H41" s="116"/>
      <c r="I41" s="116"/>
      <c r="O41" s="54"/>
      <c r="P41" s="54"/>
      <c r="Q41" s="54"/>
      <c r="S41" s="54"/>
      <c r="T41" s="54"/>
    </row>
    <row r="42" spans="3:20" s="113" customFormat="1" x14ac:dyDescent="0.25">
      <c r="C42" s="111"/>
      <c r="E42" s="54"/>
      <c r="F42" s="116"/>
      <c r="G42" s="116"/>
      <c r="H42" s="116"/>
      <c r="I42" s="116"/>
      <c r="O42" s="54"/>
      <c r="P42" s="54"/>
      <c r="Q42" s="54"/>
      <c r="S42" s="54"/>
      <c r="T42" s="54"/>
    </row>
    <row r="43" spans="3:20" s="113" customFormat="1" x14ac:dyDescent="0.25">
      <c r="C43" s="111"/>
      <c r="E43" s="54"/>
      <c r="F43" s="116"/>
      <c r="G43" s="116"/>
      <c r="H43" s="116"/>
      <c r="I43" s="116"/>
      <c r="O43" s="54"/>
      <c r="P43" s="54"/>
      <c r="Q43" s="54"/>
      <c r="S43" s="54"/>
      <c r="T43" s="54"/>
    </row>
    <row r="44" spans="3:20" s="113" customFormat="1" x14ac:dyDescent="0.25">
      <c r="C44" s="111"/>
      <c r="E44" s="54"/>
      <c r="F44" s="116"/>
      <c r="G44" s="116"/>
      <c r="H44" s="116"/>
      <c r="I44" s="116"/>
      <c r="O44" s="54"/>
      <c r="P44" s="54"/>
      <c r="Q44" s="54"/>
      <c r="S44" s="54"/>
      <c r="T44" s="54"/>
    </row>
    <row r="45" spans="3:20" s="113" customFormat="1" x14ac:dyDescent="0.25">
      <c r="C45" s="111"/>
      <c r="E45" s="54"/>
      <c r="F45" s="116"/>
      <c r="G45" s="116"/>
      <c r="H45" s="116"/>
      <c r="I45" s="116"/>
      <c r="O45" s="54"/>
      <c r="P45" s="54"/>
      <c r="Q45" s="54"/>
      <c r="S45" s="54"/>
      <c r="T45" s="54"/>
    </row>
    <row r="46" spans="3:20" s="113" customFormat="1" ht="18.75" x14ac:dyDescent="0.25">
      <c r="C46" s="111"/>
      <c r="E46" s="54"/>
      <c r="F46" s="116"/>
      <c r="G46" s="117"/>
      <c r="H46" s="116"/>
      <c r="I46" s="117"/>
      <c r="O46" s="54"/>
      <c r="P46" s="54"/>
      <c r="Q46" s="54"/>
      <c r="S46" s="54"/>
      <c r="T46" s="54"/>
    </row>
    <row r="47" spans="3:20" s="113" customFormat="1" ht="18.75" x14ac:dyDescent="0.25">
      <c r="C47" s="111"/>
      <c r="E47" s="54"/>
      <c r="F47" s="116"/>
      <c r="G47" s="117"/>
      <c r="H47" s="116"/>
      <c r="I47" s="117"/>
      <c r="O47" s="54"/>
      <c r="P47" s="54"/>
      <c r="Q47" s="54"/>
      <c r="S47" s="54"/>
      <c r="T47" s="54"/>
    </row>
    <row r="48" spans="3:20" s="113" customFormat="1" x14ac:dyDescent="0.25">
      <c r="C48" s="111"/>
      <c r="E48" s="54"/>
      <c r="F48" s="116"/>
      <c r="G48" s="116"/>
      <c r="H48" s="116"/>
      <c r="I48" s="116"/>
      <c r="O48" s="54"/>
      <c r="P48" s="54"/>
      <c r="Q48" s="54"/>
      <c r="S48" s="54"/>
      <c r="T48" s="54"/>
    </row>
    <row r="49" spans="3:20" s="113" customFormat="1" x14ac:dyDescent="0.25">
      <c r="C49" s="111"/>
      <c r="E49" s="54"/>
      <c r="F49" s="116"/>
      <c r="G49" s="116"/>
      <c r="H49" s="116"/>
      <c r="I49" s="116"/>
      <c r="O49" s="54"/>
      <c r="P49" s="54"/>
      <c r="Q49" s="54"/>
      <c r="S49" s="54"/>
      <c r="T49" s="54"/>
    </row>
    <row r="50" spans="3:20" s="113" customFormat="1" x14ac:dyDescent="0.25">
      <c r="C50" s="111"/>
      <c r="E50" s="54"/>
      <c r="F50" s="116"/>
      <c r="G50" s="116"/>
      <c r="H50" s="116"/>
      <c r="I50" s="116"/>
      <c r="O50" s="54"/>
      <c r="P50" s="54"/>
      <c r="Q50" s="54"/>
      <c r="S50" s="54"/>
      <c r="T50" s="54"/>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40625" defaultRowHeight="15" x14ac:dyDescent="0.25"/>
  <cols>
    <col min="1" max="1" width="8.7109375" style="113" customWidth="1"/>
    <col min="2" max="2" width="5.85546875" style="113" customWidth="1"/>
    <col min="3" max="3" width="15.42578125" style="113" bestFit="1" customWidth="1"/>
    <col min="4" max="4" width="13.140625" style="113" customWidth="1"/>
    <col min="5" max="5" width="37.7109375" style="54" customWidth="1"/>
    <col min="6" max="6" width="43" style="54" customWidth="1"/>
    <col min="7" max="7" width="13.140625" style="113" customWidth="1"/>
    <col min="8" max="8" width="10.28515625" style="113" customWidth="1"/>
    <col min="9" max="9" width="113.140625" style="54" customWidth="1"/>
    <col min="10" max="10" width="8.5703125" style="113" bestFit="1" customWidth="1"/>
    <col min="11" max="11" width="7.28515625" style="113" customWidth="1"/>
    <col min="12" max="12" width="9.42578125" style="113" customWidth="1"/>
    <col min="13" max="13" width="9.5703125" style="113" customWidth="1"/>
    <col min="14" max="14" width="11.140625" style="113" customWidth="1"/>
    <col min="15" max="15" width="10.28515625" style="54" customWidth="1"/>
    <col min="16" max="16" width="10" style="54" customWidth="1"/>
    <col min="17" max="17" width="10.28515625" style="54" customWidth="1"/>
    <col min="18" max="18" width="8.5703125" style="113" customWidth="1"/>
    <col min="19" max="20" width="111.28515625" style="54" bestFit="1" customWidth="1"/>
    <col min="21" max="16384" width="9.140625" style="54"/>
  </cols>
  <sheetData>
    <row r="1" spans="1:20" s="71" customFormat="1" ht="30" x14ac:dyDescent="0.25">
      <c r="A1" s="97" t="s">
        <v>132</v>
      </c>
      <c r="B1" s="97" t="s">
        <v>672</v>
      </c>
      <c r="C1" s="97" t="s">
        <v>6</v>
      </c>
      <c r="D1" s="97" t="s">
        <v>8</v>
      </c>
      <c r="E1" s="70" t="s">
        <v>9</v>
      </c>
      <c r="F1" s="70" t="s">
        <v>11</v>
      </c>
      <c r="G1" s="97" t="s">
        <v>264</v>
      </c>
      <c r="H1" s="97" t="s">
        <v>131</v>
      </c>
      <c r="I1" s="70" t="s">
        <v>17</v>
      </c>
      <c r="J1" s="97" t="s">
        <v>69</v>
      </c>
      <c r="K1" s="97" t="s">
        <v>70</v>
      </c>
      <c r="L1" s="97" t="s">
        <v>97</v>
      </c>
      <c r="M1" s="97" t="s">
        <v>71</v>
      </c>
      <c r="N1" s="97" t="s">
        <v>32</v>
      </c>
      <c r="O1" s="63" t="s">
        <v>34</v>
      </c>
      <c r="P1" s="63" t="s">
        <v>38</v>
      </c>
      <c r="Q1" s="63" t="s">
        <v>39</v>
      </c>
      <c r="R1" s="97" t="s">
        <v>44</v>
      </c>
      <c r="S1" s="70" t="s">
        <v>266</v>
      </c>
      <c r="T1" s="70" t="s">
        <v>267</v>
      </c>
    </row>
    <row r="2" spans="1:20" customFormat="1" x14ac:dyDescent="0.25">
      <c r="A2" s="47" t="s">
        <v>141</v>
      </c>
      <c r="B2" s="135"/>
      <c r="C2" s="110">
        <f>'009'!$B$7</f>
        <v>44652</v>
      </c>
      <c r="D2" s="98" t="s">
        <v>458</v>
      </c>
      <c r="E2" s="11" t="s">
        <v>216</v>
      </c>
      <c r="F2" s="11" t="s">
        <v>270</v>
      </c>
      <c r="G2" s="98" t="s">
        <v>192</v>
      </c>
      <c r="H2" s="98" t="s">
        <v>110</v>
      </c>
      <c r="I2" s="11" t="s">
        <v>225</v>
      </c>
      <c r="J2" s="99" t="str">
        <f>'009'!$B$10</f>
        <v>1.4k mWh</v>
      </c>
      <c r="K2" s="98">
        <v>3</v>
      </c>
      <c r="L2" s="99" t="str">
        <f>'009'!$C$10</f>
        <v>8.8k mWh</v>
      </c>
      <c r="M2" s="98" t="s">
        <v>330</v>
      </c>
      <c r="N2" s="98" t="s">
        <v>166</v>
      </c>
      <c r="O2" s="46"/>
      <c r="P2" s="46"/>
      <c r="Q2" s="46"/>
      <c r="R2" s="98" t="s">
        <v>329</v>
      </c>
      <c r="S2" s="11" t="str">
        <f>'009'!$I$16</f>
        <v xml:space="preserve">Data Aggregator   
non-Performance Assurance Parties   </v>
      </c>
      <c r="T2" s="11" t="str">
        <f>'009'!$J$16</f>
        <v xml:space="preserve">Supplier   
Data Aggregator   </v>
      </c>
    </row>
    <row r="3" spans="1:20" customFormat="1" x14ac:dyDescent="0.25">
      <c r="A3" s="47" t="s">
        <v>145</v>
      </c>
      <c r="B3" s="135"/>
      <c r="C3" s="110">
        <f>'013'!$B$7</f>
        <v>44652</v>
      </c>
      <c r="D3" s="98" t="s">
        <v>458</v>
      </c>
      <c r="E3" s="11" t="s">
        <v>216</v>
      </c>
      <c r="F3" s="11" t="s">
        <v>271</v>
      </c>
      <c r="G3" s="98" t="s">
        <v>192</v>
      </c>
      <c r="H3" s="98" t="s">
        <v>110</v>
      </c>
      <c r="I3" s="11" t="s">
        <v>240</v>
      </c>
      <c r="J3" s="99" t="str">
        <f>'013'!$B$11</f>
        <v>274k mWh</v>
      </c>
      <c r="K3" s="98">
        <v>4</v>
      </c>
      <c r="L3" s="99" t="str">
        <f>'013'!$C$11</f>
        <v>369.8k mWh</v>
      </c>
      <c r="M3" s="98" t="s">
        <v>330</v>
      </c>
      <c r="N3" s="98" t="s">
        <v>166</v>
      </c>
      <c r="O3" s="46"/>
      <c r="P3" s="46"/>
      <c r="Q3" s="46"/>
      <c r="R3" s="98" t="s">
        <v>330</v>
      </c>
      <c r="S3" s="11" t="str">
        <f>'013'!$I$17</f>
        <v xml:space="preserve">Supplier   
Data Collector   
Data Aggregator   </v>
      </c>
      <c r="T3" s="11" t="str">
        <f>'013'!$J$17</f>
        <v xml:space="preserve">Supplier   
Data Collector   </v>
      </c>
    </row>
    <row r="4" spans="1:20" customFormat="1" x14ac:dyDescent="0.25">
      <c r="A4" s="47" t="s">
        <v>146</v>
      </c>
      <c r="B4" s="135"/>
      <c r="C4" s="110">
        <f>'014'!$B$7</f>
        <v>44652</v>
      </c>
      <c r="D4" s="98" t="s">
        <v>458</v>
      </c>
      <c r="E4" s="11" t="s">
        <v>103</v>
      </c>
      <c r="F4" s="11" t="s">
        <v>246</v>
      </c>
      <c r="G4" s="98" t="s">
        <v>192</v>
      </c>
      <c r="H4" s="98" t="s">
        <v>110</v>
      </c>
      <c r="I4" s="11" t="s">
        <v>245</v>
      </c>
      <c r="J4" s="99" t="e">
        <f>'014'!#REF!</f>
        <v>#REF!</v>
      </c>
      <c r="K4" s="98">
        <v>3</v>
      </c>
      <c r="L4" s="99" t="e">
        <f>'014'!#REF!</f>
        <v>#REF!</v>
      </c>
      <c r="M4" s="98" t="s">
        <v>330</v>
      </c>
      <c r="N4" s="98" t="s">
        <v>166</v>
      </c>
      <c r="O4" s="46"/>
      <c r="P4" s="46"/>
      <c r="Q4" s="46"/>
      <c r="R4" s="98" t="s">
        <v>331</v>
      </c>
      <c r="S4" s="11" t="str">
        <f>'014'!$I$16</f>
        <v xml:space="preserve">Supplier   
Data Collector   
Data Aggregator   
non-Performance Assurance Parties  </v>
      </c>
      <c r="T4" s="11" t="str">
        <f>'014'!$J$16</f>
        <v xml:space="preserve">Supplier   
Data Aggregator   
non-Performance Assurance Parties   </v>
      </c>
    </row>
    <row r="5" spans="1:20" customFormat="1" x14ac:dyDescent="0.25">
      <c r="A5" s="47" t="s">
        <v>187</v>
      </c>
      <c r="B5" s="135"/>
      <c r="C5" s="110">
        <f>'034'!$B$7</f>
        <v>44652</v>
      </c>
      <c r="D5" s="98" t="s">
        <v>458</v>
      </c>
      <c r="E5" s="11" t="s">
        <v>278</v>
      </c>
      <c r="F5" s="11" t="s">
        <v>286</v>
      </c>
      <c r="G5" s="98" t="s">
        <v>166</v>
      </c>
      <c r="H5" s="98" t="s">
        <v>265</v>
      </c>
      <c r="I5" s="11" t="s">
        <v>324</v>
      </c>
      <c r="J5" s="99" t="e">
        <f>'034'!#REF!</f>
        <v>#REF!</v>
      </c>
      <c r="K5" s="98">
        <v>1</v>
      </c>
      <c r="L5" s="99" t="e">
        <f>'034'!#REF!</f>
        <v>#REF!</v>
      </c>
      <c r="M5" s="98" t="s">
        <v>331</v>
      </c>
      <c r="N5" s="98" t="s">
        <v>166</v>
      </c>
      <c r="O5" s="46"/>
      <c r="P5" s="46"/>
      <c r="Q5" s="46"/>
      <c r="R5" s="98" t="s">
        <v>331</v>
      </c>
      <c r="S5" s="11" t="str">
        <f>'034'!$I$16</f>
        <v xml:space="preserve">Data Aggregator   
non-Performance Assurance Parties   </v>
      </c>
      <c r="T5" s="11" t="str">
        <f>'034'!$J$16</f>
        <v>non-Performance Assurance Parties</v>
      </c>
    </row>
    <row r="6" spans="1:20" x14ac:dyDescent="0.25">
      <c r="A6" s="111"/>
      <c r="C6" s="112"/>
      <c r="J6" s="114"/>
      <c r="L6" s="114"/>
      <c r="O6" s="118"/>
      <c r="P6" s="118"/>
      <c r="Q6" s="118"/>
      <c r="R6" s="119"/>
    </row>
    <row r="7" spans="1:20" x14ac:dyDescent="0.25">
      <c r="A7" s="111"/>
      <c r="C7" s="112"/>
      <c r="J7" s="114"/>
      <c r="L7" s="114"/>
      <c r="O7" s="118"/>
      <c r="P7" s="118"/>
      <c r="Q7" s="118"/>
      <c r="R7" s="119"/>
    </row>
    <row r="8" spans="1:20" x14ac:dyDescent="0.25">
      <c r="A8" s="111"/>
      <c r="C8" s="112"/>
      <c r="J8" s="114"/>
      <c r="L8" s="114"/>
      <c r="O8" s="118"/>
      <c r="P8" s="118"/>
      <c r="Q8" s="118"/>
      <c r="R8" s="119"/>
    </row>
    <row r="9" spans="1:20" x14ac:dyDescent="0.25">
      <c r="A9" s="111"/>
      <c r="C9" s="112"/>
      <c r="J9" s="114"/>
      <c r="L9" s="114"/>
      <c r="O9" s="118"/>
      <c r="P9" s="118"/>
      <c r="Q9" s="118"/>
      <c r="R9" s="119"/>
    </row>
    <row r="10" spans="1:20" x14ac:dyDescent="0.25">
      <c r="A10" s="111"/>
      <c r="C10" s="112"/>
      <c r="J10" s="114"/>
      <c r="L10" s="114"/>
      <c r="O10" s="118"/>
      <c r="P10" s="118"/>
      <c r="Q10" s="118"/>
      <c r="R10" s="119"/>
    </row>
    <row r="11" spans="1:20" x14ac:dyDescent="0.25">
      <c r="O11" s="118"/>
      <c r="P11" s="118"/>
      <c r="Q11" s="118"/>
      <c r="R11" s="119"/>
    </row>
    <row r="12" spans="1:20" x14ac:dyDescent="0.25">
      <c r="E12" s="116"/>
      <c r="J12" s="100"/>
      <c r="L12" s="100"/>
      <c r="O12" s="118"/>
      <c r="P12" s="118"/>
      <c r="Q12" s="118"/>
      <c r="R12" s="119"/>
    </row>
    <row r="14" spans="1:20" x14ac:dyDescent="0.25">
      <c r="C14" s="111"/>
      <c r="F14" s="116"/>
      <c r="G14" s="116"/>
      <c r="H14" s="116"/>
      <c r="I14" s="116"/>
    </row>
    <row r="15" spans="1:20" ht="18.75" x14ac:dyDescent="0.25">
      <c r="C15" s="111"/>
      <c r="F15" s="116"/>
      <c r="G15" s="117"/>
      <c r="H15" s="116"/>
      <c r="I15" s="117"/>
    </row>
    <row r="16" spans="1:20" x14ac:dyDescent="0.25">
      <c r="C16" s="111"/>
      <c r="F16" s="116"/>
      <c r="G16" s="116"/>
      <c r="H16" s="116"/>
      <c r="I16" s="116"/>
    </row>
    <row r="17" spans="3:20" x14ac:dyDescent="0.25">
      <c r="C17" s="111"/>
      <c r="F17" s="116"/>
      <c r="G17" s="116"/>
      <c r="H17" s="116"/>
      <c r="I17" s="116"/>
    </row>
    <row r="18" spans="3:20" x14ac:dyDescent="0.25">
      <c r="C18" s="111"/>
      <c r="F18" s="116"/>
      <c r="G18" s="116"/>
      <c r="H18" s="116"/>
      <c r="I18" s="116"/>
    </row>
    <row r="19" spans="3:20" s="113" customFormat="1" x14ac:dyDescent="0.25">
      <c r="C19" s="111"/>
      <c r="E19" s="54"/>
      <c r="F19" s="116"/>
      <c r="G19" s="116"/>
      <c r="H19" s="116"/>
      <c r="I19" s="116"/>
      <c r="O19" s="54"/>
      <c r="P19" s="54"/>
      <c r="Q19" s="54"/>
      <c r="S19" s="54"/>
      <c r="T19" s="54"/>
    </row>
    <row r="20" spans="3:20" s="113" customFormat="1" x14ac:dyDescent="0.25">
      <c r="C20" s="111"/>
      <c r="E20" s="54"/>
      <c r="F20" s="116"/>
      <c r="G20" s="116"/>
      <c r="H20" s="116"/>
      <c r="I20" s="116"/>
      <c r="O20" s="54"/>
      <c r="P20" s="54"/>
      <c r="Q20" s="54"/>
      <c r="S20" s="54"/>
      <c r="T20" s="54"/>
    </row>
    <row r="21" spans="3:20" s="113" customFormat="1" x14ac:dyDescent="0.25">
      <c r="C21" s="111"/>
      <c r="E21" s="54"/>
      <c r="F21" s="116"/>
      <c r="G21" s="116"/>
      <c r="H21" s="116"/>
      <c r="I21" s="116"/>
      <c r="O21" s="54"/>
      <c r="P21" s="54"/>
      <c r="Q21" s="54"/>
      <c r="S21" s="54"/>
      <c r="T21" s="54"/>
    </row>
    <row r="22" spans="3:20" s="113" customFormat="1" x14ac:dyDescent="0.25">
      <c r="C22" s="111"/>
      <c r="E22" s="54"/>
      <c r="F22" s="116"/>
      <c r="G22" s="116"/>
      <c r="H22" s="116"/>
      <c r="I22" s="116"/>
      <c r="O22" s="54"/>
      <c r="P22" s="54"/>
      <c r="Q22" s="54"/>
      <c r="S22" s="54"/>
      <c r="T22" s="54"/>
    </row>
    <row r="23" spans="3:20" s="113" customFormat="1" x14ac:dyDescent="0.25">
      <c r="C23" s="111"/>
      <c r="E23" s="54"/>
      <c r="F23" s="116"/>
      <c r="G23" s="116"/>
      <c r="H23" s="116"/>
      <c r="I23" s="116"/>
      <c r="O23" s="54"/>
      <c r="P23" s="54"/>
      <c r="Q23" s="54"/>
      <c r="S23" s="54"/>
      <c r="T23" s="54"/>
    </row>
    <row r="24" spans="3:20" s="113" customFormat="1" x14ac:dyDescent="0.25">
      <c r="C24" s="111"/>
      <c r="E24" s="54"/>
      <c r="F24" s="116"/>
      <c r="G24" s="116"/>
      <c r="H24" s="116"/>
      <c r="I24" s="116"/>
      <c r="O24" s="54"/>
      <c r="P24" s="54"/>
      <c r="Q24" s="54"/>
      <c r="S24" s="54"/>
      <c r="T24" s="54"/>
    </row>
    <row r="25" spans="3:20" s="113" customFormat="1" x14ac:dyDescent="0.25">
      <c r="C25" s="111"/>
      <c r="E25" s="54"/>
      <c r="F25" s="116"/>
      <c r="G25" s="116"/>
      <c r="H25" s="116"/>
      <c r="I25" s="116"/>
      <c r="O25" s="54"/>
      <c r="P25" s="54"/>
      <c r="Q25" s="54"/>
      <c r="S25" s="54"/>
      <c r="T25" s="54"/>
    </row>
    <row r="26" spans="3:20" s="113" customFormat="1" x14ac:dyDescent="0.25">
      <c r="C26" s="111"/>
      <c r="E26" s="54"/>
      <c r="F26" s="116"/>
      <c r="G26" s="116"/>
      <c r="H26" s="116"/>
      <c r="I26" s="116"/>
      <c r="O26" s="54"/>
      <c r="P26" s="54"/>
      <c r="Q26" s="54"/>
      <c r="S26" s="54"/>
      <c r="T26" s="54"/>
    </row>
    <row r="27" spans="3:20" s="113" customFormat="1" x14ac:dyDescent="0.25">
      <c r="C27" s="111"/>
      <c r="E27" s="54"/>
      <c r="F27" s="116"/>
      <c r="G27" s="116"/>
      <c r="H27" s="116"/>
      <c r="I27" s="116"/>
      <c r="O27" s="54"/>
      <c r="P27" s="54"/>
      <c r="Q27" s="54"/>
      <c r="S27" s="54"/>
      <c r="T27" s="54"/>
    </row>
    <row r="28" spans="3:20" s="113" customFormat="1" x14ac:dyDescent="0.25">
      <c r="C28" s="111"/>
      <c r="E28" s="54"/>
      <c r="F28" s="116"/>
      <c r="G28" s="116"/>
      <c r="H28" s="116"/>
      <c r="I28" s="116"/>
      <c r="O28" s="54"/>
      <c r="P28" s="54"/>
      <c r="Q28" s="54"/>
      <c r="S28" s="54"/>
      <c r="T28" s="54"/>
    </row>
    <row r="29" spans="3:20" s="113" customFormat="1" x14ac:dyDescent="0.25">
      <c r="C29" s="111"/>
      <c r="E29" s="54"/>
      <c r="F29" s="116"/>
      <c r="G29" s="116"/>
      <c r="H29" s="116"/>
      <c r="I29" s="116"/>
      <c r="O29" s="54"/>
      <c r="P29" s="54"/>
      <c r="Q29" s="54"/>
      <c r="S29" s="54"/>
      <c r="T29" s="54"/>
    </row>
    <row r="30" spans="3:20" s="113" customFormat="1" ht="18.75" x14ac:dyDescent="0.25">
      <c r="C30" s="111"/>
      <c r="E30" s="54"/>
      <c r="F30" s="116"/>
      <c r="G30" s="116"/>
      <c r="H30" s="116"/>
      <c r="I30" s="117"/>
      <c r="O30" s="54"/>
      <c r="P30" s="54"/>
      <c r="Q30" s="54"/>
      <c r="S30" s="54"/>
      <c r="T30" s="54"/>
    </row>
    <row r="31" spans="3:20" s="113" customFormat="1" x14ac:dyDescent="0.25">
      <c r="C31" s="111"/>
      <c r="E31" s="54"/>
      <c r="F31" s="116"/>
      <c r="G31" s="116"/>
      <c r="H31" s="116"/>
      <c r="I31" s="116"/>
      <c r="O31" s="54"/>
      <c r="P31" s="54"/>
      <c r="Q31" s="54"/>
      <c r="S31" s="54"/>
      <c r="T31" s="54"/>
    </row>
    <row r="32" spans="3:20" s="113" customFormat="1" x14ac:dyDescent="0.25">
      <c r="C32" s="111"/>
      <c r="E32" s="54"/>
      <c r="F32" s="116"/>
      <c r="G32" s="116"/>
      <c r="H32" s="116"/>
      <c r="I32" s="116"/>
      <c r="O32" s="54"/>
      <c r="P32" s="54"/>
      <c r="Q32" s="54"/>
      <c r="S32" s="54"/>
      <c r="T32" s="54"/>
    </row>
    <row r="33" spans="3:20" s="113" customFormat="1" x14ac:dyDescent="0.25">
      <c r="C33" s="111"/>
      <c r="E33" s="54"/>
      <c r="F33" s="116"/>
      <c r="G33" s="116"/>
      <c r="H33" s="116"/>
      <c r="I33" s="116"/>
      <c r="O33" s="54"/>
      <c r="P33" s="54"/>
      <c r="Q33" s="54"/>
      <c r="S33" s="54"/>
      <c r="T33" s="54"/>
    </row>
    <row r="34" spans="3:20" s="113" customFormat="1" x14ac:dyDescent="0.25">
      <c r="C34" s="111"/>
      <c r="E34" s="54"/>
      <c r="F34" s="116"/>
      <c r="G34" s="116"/>
      <c r="H34" s="116"/>
      <c r="I34" s="116"/>
      <c r="O34" s="54"/>
      <c r="P34" s="54"/>
      <c r="Q34" s="54"/>
      <c r="S34" s="54"/>
      <c r="T34" s="54"/>
    </row>
    <row r="35" spans="3:20" s="113" customFormat="1" x14ac:dyDescent="0.25">
      <c r="C35" s="111"/>
      <c r="E35" s="54"/>
      <c r="F35" s="116"/>
      <c r="G35" s="116"/>
      <c r="H35" s="116"/>
      <c r="I35" s="116"/>
      <c r="O35" s="54"/>
      <c r="P35" s="54"/>
      <c r="Q35" s="54"/>
      <c r="S35" s="54"/>
      <c r="T35" s="54"/>
    </row>
    <row r="36" spans="3:20" s="113" customFormat="1" x14ac:dyDescent="0.25">
      <c r="C36" s="111"/>
      <c r="E36" s="54"/>
      <c r="F36" s="116"/>
      <c r="G36" s="116"/>
      <c r="H36" s="116"/>
      <c r="I36" s="116"/>
      <c r="O36" s="54"/>
      <c r="P36" s="54"/>
      <c r="Q36" s="54"/>
      <c r="S36" s="54"/>
      <c r="T36" s="54"/>
    </row>
    <row r="37" spans="3:20" s="113" customFormat="1" x14ac:dyDescent="0.25">
      <c r="C37" s="111"/>
      <c r="E37" s="54"/>
      <c r="F37" s="116"/>
      <c r="G37" s="116"/>
      <c r="H37" s="116"/>
      <c r="I37" s="116"/>
      <c r="O37" s="54"/>
      <c r="P37" s="54"/>
      <c r="Q37" s="54"/>
      <c r="S37" s="54"/>
      <c r="T37" s="54"/>
    </row>
    <row r="38" spans="3:20" s="113" customFormat="1" x14ac:dyDescent="0.25">
      <c r="C38" s="111"/>
      <c r="E38" s="54"/>
      <c r="F38" s="116"/>
      <c r="G38" s="116"/>
      <c r="H38" s="116"/>
      <c r="I38" s="116"/>
      <c r="O38" s="54"/>
      <c r="P38" s="54"/>
      <c r="Q38" s="54"/>
      <c r="S38" s="54"/>
      <c r="T38" s="54"/>
    </row>
    <row r="39" spans="3:20" s="113" customFormat="1" x14ac:dyDescent="0.25">
      <c r="C39" s="111"/>
      <c r="E39" s="54"/>
      <c r="F39" s="116"/>
      <c r="G39" s="116"/>
      <c r="H39" s="116"/>
      <c r="I39" s="116"/>
      <c r="O39" s="54"/>
      <c r="P39" s="54"/>
      <c r="Q39" s="54"/>
      <c r="S39" s="54"/>
      <c r="T39" s="54"/>
    </row>
    <row r="40" spans="3:20" s="113" customFormat="1" x14ac:dyDescent="0.25">
      <c r="C40" s="111"/>
      <c r="E40" s="54"/>
      <c r="F40" s="116"/>
      <c r="G40" s="116"/>
      <c r="H40" s="116"/>
      <c r="I40" s="116"/>
      <c r="O40" s="54"/>
      <c r="P40" s="54"/>
      <c r="Q40" s="54"/>
      <c r="S40" s="54"/>
      <c r="T40" s="54"/>
    </row>
    <row r="41" spans="3:20" s="113" customFormat="1" x14ac:dyDescent="0.25">
      <c r="C41" s="111"/>
      <c r="E41" s="54"/>
      <c r="F41" s="116"/>
      <c r="G41" s="116"/>
      <c r="H41" s="116"/>
      <c r="I41" s="116"/>
      <c r="O41" s="54"/>
      <c r="P41" s="54"/>
      <c r="Q41" s="54"/>
      <c r="S41" s="54"/>
      <c r="T41" s="54"/>
    </row>
    <row r="42" spans="3:20" s="113" customFormat="1" x14ac:dyDescent="0.25">
      <c r="C42" s="111"/>
      <c r="E42" s="54"/>
      <c r="F42" s="116"/>
      <c r="G42" s="116"/>
      <c r="H42" s="116"/>
      <c r="I42" s="116"/>
      <c r="O42" s="54"/>
      <c r="P42" s="54"/>
      <c r="Q42" s="54"/>
      <c r="S42" s="54"/>
      <c r="T42" s="54"/>
    </row>
    <row r="43" spans="3:20" s="113" customFormat="1" ht="18.75" x14ac:dyDescent="0.25">
      <c r="C43" s="111"/>
      <c r="E43" s="54"/>
      <c r="F43" s="116"/>
      <c r="G43" s="117"/>
      <c r="H43" s="116"/>
      <c r="I43" s="117"/>
      <c r="O43" s="54"/>
      <c r="P43" s="54"/>
      <c r="Q43" s="54"/>
      <c r="S43" s="54"/>
      <c r="T43" s="54"/>
    </row>
    <row r="44" spans="3:20" s="113" customFormat="1" ht="18.75" x14ac:dyDescent="0.25">
      <c r="C44" s="111"/>
      <c r="E44" s="54"/>
      <c r="F44" s="116"/>
      <c r="G44" s="117"/>
      <c r="H44" s="116"/>
      <c r="I44" s="117"/>
      <c r="O44" s="54"/>
      <c r="P44" s="54"/>
      <c r="Q44" s="54"/>
      <c r="S44" s="54"/>
      <c r="T44" s="54"/>
    </row>
    <row r="45" spans="3:20" s="113" customFormat="1" x14ac:dyDescent="0.25">
      <c r="C45" s="111"/>
      <c r="E45" s="54"/>
      <c r="F45" s="116"/>
      <c r="G45" s="116"/>
      <c r="H45" s="116"/>
      <c r="I45" s="116"/>
      <c r="O45" s="54"/>
      <c r="P45" s="54"/>
      <c r="Q45" s="54"/>
      <c r="S45" s="54"/>
      <c r="T45" s="54"/>
    </row>
    <row r="46" spans="3:20" s="113" customFormat="1" x14ac:dyDescent="0.25">
      <c r="C46" s="111"/>
      <c r="E46" s="54"/>
      <c r="F46" s="116"/>
      <c r="G46" s="116"/>
      <c r="H46" s="116"/>
      <c r="I46" s="116"/>
      <c r="O46" s="54"/>
      <c r="P46" s="54"/>
      <c r="Q46" s="54"/>
      <c r="S46" s="54"/>
      <c r="T46" s="54"/>
    </row>
    <row r="47" spans="3:20" s="113" customFormat="1" x14ac:dyDescent="0.25">
      <c r="C47" s="111"/>
      <c r="E47" s="54"/>
      <c r="F47" s="116"/>
      <c r="G47" s="116"/>
      <c r="H47" s="116"/>
      <c r="I47" s="116"/>
      <c r="O47" s="54"/>
      <c r="P47" s="54"/>
      <c r="Q47" s="54"/>
      <c r="S47" s="54"/>
      <c r="T47" s="54"/>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showGridLines="0" topLeftCell="A13" zoomScale="80" zoomScaleNormal="80" workbookViewId="0">
      <selection activeCell="I16" sqref="I16"/>
    </sheetView>
  </sheetViews>
  <sheetFormatPr defaultRowHeight="15" x14ac:dyDescent="0.25"/>
  <cols>
    <col min="1" max="3" width="23.42578125" customWidth="1"/>
    <col min="4" max="4" width="24.42578125" customWidth="1"/>
    <col min="5" max="6" width="36.28515625" customWidth="1"/>
    <col min="7"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22.15" customHeight="1" x14ac:dyDescent="0.25">
      <c r="A1" s="264" t="s">
        <v>119</v>
      </c>
      <c r="B1" s="265"/>
      <c r="C1" s="265"/>
      <c r="D1" s="265"/>
      <c r="E1" s="265"/>
      <c r="F1" s="265"/>
      <c r="G1" s="265"/>
      <c r="H1" s="265"/>
      <c r="I1" s="265"/>
      <c r="J1" s="266"/>
      <c r="K1" s="263" t="s">
        <v>186</v>
      </c>
      <c r="AG1" s="2" t="s">
        <v>53</v>
      </c>
    </row>
    <row r="2" spans="1:33" ht="21.6" customHeight="1" x14ac:dyDescent="0.25">
      <c r="A2" s="36" t="s">
        <v>120</v>
      </c>
      <c r="B2" s="244" t="s">
        <v>115</v>
      </c>
      <c r="C2" s="246"/>
      <c r="D2" s="246"/>
      <c r="E2" s="245"/>
      <c r="F2" s="259" t="s">
        <v>21</v>
      </c>
      <c r="G2" s="259"/>
      <c r="H2" s="259"/>
      <c r="I2" s="259" t="s">
        <v>9</v>
      </c>
      <c r="J2" s="244"/>
      <c r="K2" s="263"/>
      <c r="AG2" s="3" t="s">
        <v>54</v>
      </c>
    </row>
    <row r="3" spans="1:33" ht="45.75" customHeight="1" x14ac:dyDescent="0.25">
      <c r="A3" s="81" t="s">
        <v>133</v>
      </c>
      <c r="B3" s="249" t="s">
        <v>190</v>
      </c>
      <c r="C3" s="249"/>
      <c r="D3" s="249"/>
      <c r="E3" s="249"/>
      <c r="F3" s="250" t="s">
        <v>743</v>
      </c>
      <c r="G3" s="251"/>
      <c r="H3" s="252"/>
      <c r="I3" s="256" t="s">
        <v>103</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107</v>
      </c>
      <c r="B5" s="247"/>
      <c r="C5" s="247"/>
      <c r="D5" s="247"/>
      <c r="E5" s="243"/>
      <c r="F5" s="253"/>
      <c r="G5" s="254"/>
      <c r="H5" s="255"/>
      <c r="I5" s="235" t="s">
        <v>108</v>
      </c>
      <c r="J5" s="262"/>
    </row>
    <row r="6" spans="1:33" ht="19.149999999999999" customHeight="1" x14ac:dyDescent="0.25">
      <c r="A6" s="36" t="s">
        <v>4</v>
      </c>
      <c r="B6" s="34" t="s">
        <v>6</v>
      </c>
      <c r="C6" s="259" t="s">
        <v>8</v>
      </c>
      <c r="D6" s="259"/>
      <c r="E6" s="259"/>
      <c r="F6" s="253"/>
      <c r="G6" s="254"/>
      <c r="H6" s="255"/>
      <c r="I6" s="34" t="s">
        <v>191</v>
      </c>
      <c r="J6" s="37" t="s">
        <v>15</v>
      </c>
    </row>
    <row r="7" spans="1:33" ht="21"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0.6" customHeight="1" x14ac:dyDescent="0.25">
      <c r="A10" s="307" t="s">
        <v>754</v>
      </c>
      <c r="B10" s="305" t="s">
        <v>755</v>
      </c>
      <c r="C10" s="303" t="s">
        <v>756</v>
      </c>
      <c r="D10" s="291" t="s">
        <v>857</v>
      </c>
      <c r="E10" s="289" t="s">
        <v>199</v>
      </c>
      <c r="F10" s="293" t="s">
        <v>118</v>
      </c>
      <c r="G10" s="294"/>
      <c r="H10" s="297" t="s">
        <v>127</v>
      </c>
      <c r="I10" s="298"/>
      <c r="J10" s="301" t="s">
        <v>127</v>
      </c>
    </row>
    <row r="11" spans="1:33" ht="30.6" customHeight="1" x14ac:dyDescent="0.25">
      <c r="A11" s="308"/>
      <c r="B11" s="306"/>
      <c r="C11" s="304"/>
      <c r="D11" s="292"/>
      <c r="E11" s="290"/>
      <c r="F11" s="295"/>
      <c r="G11" s="296"/>
      <c r="H11" s="299"/>
      <c r="I11" s="300"/>
      <c r="J11" s="302"/>
    </row>
    <row r="12" spans="1:33" x14ac:dyDescent="0.25">
      <c r="A12" s="285" t="s">
        <v>73</v>
      </c>
      <c r="B12" s="259"/>
      <c r="C12" s="259"/>
      <c r="D12" s="34" t="s">
        <v>124</v>
      </c>
      <c r="E12" s="37" t="s">
        <v>72</v>
      </c>
      <c r="F12" s="286" t="s">
        <v>38</v>
      </c>
      <c r="G12" s="287"/>
      <c r="H12" s="287" t="s">
        <v>41</v>
      </c>
      <c r="I12" s="287"/>
      <c r="J12" s="288"/>
    </row>
    <row r="13" spans="1:33" ht="98.25" customHeight="1" thickBot="1" x14ac:dyDescent="0.3">
      <c r="A13" s="267" t="s">
        <v>725</v>
      </c>
      <c r="B13" s="268"/>
      <c r="C13" s="268"/>
      <c r="D13" s="171" t="s">
        <v>741</v>
      </c>
      <c r="E13" s="28" t="s">
        <v>648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106" t="s">
        <v>55</v>
      </c>
      <c r="J15" s="38" t="s">
        <v>57</v>
      </c>
    </row>
    <row r="16" spans="1:33" ht="78.75" customHeight="1" thickBot="1" x14ac:dyDescent="0.3">
      <c r="A16" s="313" t="s">
        <v>827</v>
      </c>
      <c r="B16" s="314"/>
      <c r="C16" s="314"/>
      <c r="D16" s="314"/>
      <c r="E16" s="315"/>
      <c r="F16" s="107" t="s">
        <v>194</v>
      </c>
      <c r="G16" s="316" t="s">
        <v>193</v>
      </c>
      <c r="H16" s="317"/>
      <c r="I16" s="108" t="s">
        <v>349</v>
      </c>
      <c r="J16" s="105" t="s">
        <v>349</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189" customHeight="1" thickBot="1" x14ac:dyDescent="0.3">
      <c r="A19" s="309" t="s">
        <v>826</v>
      </c>
      <c r="B19" s="310"/>
      <c r="C19" s="311"/>
      <c r="D19" s="311"/>
      <c r="E19" s="311"/>
      <c r="F19" s="311"/>
      <c r="G19" s="311" t="s">
        <v>727</v>
      </c>
      <c r="H19" s="311"/>
      <c r="I19" s="311" t="s">
        <v>726</v>
      </c>
      <c r="J19" s="312"/>
      <c r="K19" s="23"/>
      <c r="L19" s="23"/>
    </row>
    <row r="22" spans="1:12" x14ac:dyDescent="0.25">
      <c r="D22" s="94"/>
      <c r="E22" s="94"/>
      <c r="F22" s="94"/>
    </row>
    <row r="23" spans="1:12" x14ac:dyDescent="0.25">
      <c r="D23" s="94"/>
      <c r="E23" s="94"/>
      <c r="F23" s="94"/>
    </row>
    <row r="24" spans="1:12" x14ac:dyDescent="0.25">
      <c r="D24" s="94"/>
      <c r="E24" s="94"/>
      <c r="F24" s="94"/>
    </row>
  </sheetData>
  <mergeCells count="48">
    <mergeCell ref="A16:E16"/>
    <mergeCell ref="A17:J17"/>
    <mergeCell ref="A18:B18"/>
    <mergeCell ref="C18:D18"/>
    <mergeCell ref="E18:F18"/>
    <mergeCell ref="G18:H18"/>
    <mergeCell ref="I18:J18"/>
    <mergeCell ref="G16:H16"/>
    <mergeCell ref="A19:B19"/>
    <mergeCell ref="C19:D19"/>
    <mergeCell ref="E19:F19"/>
    <mergeCell ref="G19:H19"/>
    <mergeCell ref="I19:J19"/>
    <mergeCell ref="A8:J8"/>
    <mergeCell ref="F9:G9"/>
    <mergeCell ref="H9:I9"/>
    <mergeCell ref="A12:C12"/>
    <mergeCell ref="F12:G12"/>
    <mergeCell ref="H12:J12"/>
    <mergeCell ref="E10:E11"/>
    <mergeCell ref="D10:D11"/>
    <mergeCell ref="F10:G11"/>
    <mergeCell ref="H10:I11"/>
    <mergeCell ref="J10:J11"/>
    <mergeCell ref="C10:C11"/>
    <mergeCell ref="B10:B11"/>
    <mergeCell ref="A10:A11"/>
    <mergeCell ref="A13:C13"/>
    <mergeCell ref="F13:G13"/>
    <mergeCell ref="H13:J13"/>
    <mergeCell ref="G15:H15"/>
    <mergeCell ref="A14:H14"/>
    <mergeCell ref="I14:J14"/>
    <mergeCell ref="A15:E15"/>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16" zoomScale="80" zoomScaleNormal="80" workbookViewId="0">
      <selection activeCell="D10" sqref="D10:D11"/>
    </sheetView>
  </sheetViews>
  <sheetFormatPr defaultRowHeight="15" x14ac:dyDescent="0.25"/>
  <cols>
    <col min="1" max="3" width="23.42578125" customWidth="1"/>
    <col min="4" max="4" width="31" bestFit="1"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30" t="s">
        <v>120</v>
      </c>
      <c r="B2" s="244" t="s">
        <v>115</v>
      </c>
      <c r="C2" s="246"/>
      <c r="D2" s="246"/>
      <c r="E2" s="245"/>
      <c r="F2" s="259" t="s">
        <v>21</v>
      </c>
      <c r="G2" s="259"/>
      <c r="H2" s="259"/>
      <c r="I2" s="259" t="s">
        <v>9</v>
      </c>
      <c r="J2" s="260"/>
      <c r="K2" s="263"/>
      <c r="AG2" s="3" t="s">
        <v>54</v>
      </c>
    </row>
    <row r="3" spans="1:33" ht="45.75" customHeight="1" x14ac:dyDescent="0.25">
      <c r="A3" s="81" t="s">
        <v>134</v>
      </c>
      <c r="B3" s="249" t="s">
        <v>195</v>
      </c>
      <c r="C3" s="249"/>
      <c r="D3" s="249"/>
      <c r="E3" s="249"/>
      <c r="F3" s="250" t="s">
        <v>196</v>
      </c>
      <c r="G3" s="251"/>
      <c r="H3" s="252"/>
      <c r="I3" s="256" t="s">
        <v>103</v>
      </c>
      <c r="J3" s="257"/>
    </row>
    <row r="4" spans="1:33" ht="16.149999999999999" customHeight="1" x14ac:dyDescent="0.25">
      <c r="A4" s="258" t="s">
        <v>114</v>
      </c>
      <c r="B4" s="246"/>
      <c r="C4" s="246"/>
      <c r="D4" s="246"/>
      <c r="E4" s="245"/>
      <c r="F4" s="253"/>
      <c r="G4" s="254"/>
      <c r="H4" s="255"/>
      <c r="I4" s="259" t="s">
        <v>11</v>
      </c>
      <c r="J4" s="260"/>
    </row>
    <row r="5" spans="1:33" ht="24" customHeight="1" x14ac:dyDescent="0.25">
      <c r="A5" s="261" t="s">
        <v>116</v>
      </c>
      <c r="B5" s="247"/>
      <c r="C5" s="247"/>
      <c r="D5" s="247"/>
      <c r="E5" s="243"/>
      <c r="F5" s="253"/>
      <c r="G5" s="254"/>
      <c r="H5" s="255"/>
      <c r="I5" s="235" t="s">
        <v>117</v>
      </c>
      <c r="J5" s="262"/>
    </row>
    <row r="6" spans="1:33" ht="19.149999999999999" customHeight="1" x14ac:dyDescent="0.25">
      <c r="A6" s="30" t="s">
        <v>4</v>
      </c>
      <c r="B6" s="26" t="s">
        <v>6</v>
      </c>
      <c r="C6" s="259" t="s">
        <v>8</v>
      </c>
      <c r="D6" s="259"/>
      <c r="E6" s="259"/>
      <c r="F6" s="253"/>
      <c r="G6" s="254"/>
      <c r="H6" s="255"/>
      <c r="I6" s="26" t="s">
        <v>191</v>
      </c>
      <c r="J6" s="29" t="s">
        <v>15</v>
      </c>
    </row>
    <row r="7" spans="1:33" ht="21"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6" customHeight="1" x14ac:dyDescent="0.25">
      <c r="A10" s="307" t="s">
        <v>757</v>
      </c>
      <c r="B10" s="305" t="s">
        <v>758</v>
      </c>
      <c r="C10" s="303" t="s">
        <v>759</v>
      </c>
      <c r="D10" s="291" t="s">
        <v>856</v>
      </c>
      <c r="E10" s="289" t="s">
        <v>194</v>
      </c>
      <c r="F10" s="293" t="s">
        <v>118</v>
      </c>
      <c r="G10" s="294"/>
      <c r="H10" s="297" t="s">
        <v>127</v>
      </c>
      <c r="I10" s="298"/>
      <c r="J10" s="301" t="s">
        <v>127</v>
      </c>
    </row>
    <row r="11" spans="1:33" ht="39.6" customHeight="1" x14ac:dyDescent="0.25">
      <c r="A11" s="308"/>
      <c r="B11" s="306"/>
      <c r="C11" s="304"/>
      <c r="D11" s="292"/>
      <c r="E11" s="290"/>
      <c r="F11" s="295"/>
      <c r="G11" s="296"/>
      <c r="H11" s="299"/>
      <c r="I11" s="300"/>
      <c r="J11" s="302"/>
    </row>
    <row r="12" spans="1:33" x14ac:dyDescent="0.25">
      <c r="A12" s="285" t="s">
        <v>73</v>
      </c>
      <c r="B12" s="259"/>
      <c r="C12" s="259"/>
      <c r="D12" s="26" t="s">
        <v>124</v>
      </c>
      <c r="E12" s="29" t="s">
        <v>72</v>
      </c>
      <c r="F12" s="286" t="s">
        <v>38</v>
      </c>
      <c r="G12" s="287"/>
      <c r="H12" s="287" t="s">
        <v>41</v>
      </c>
      <c r="I12" s="287"/>
      <c r="J12" s="288"/>
    </row>
    <row r="13" spans="1:33" ht="81" customHeight="1" thickBot="1" x14ac:dyDescent="0.3">
      <c r="A13" s="318" t="s">
        <v>128</v>
      </c>
      <c r="B13" s="319"/>
      <c r="C13" s="320"/>
      <c r="D13" s="171" t="s">
        <v>724</v>
      </c>
      <c r="E13" s="28" t="s">
        <v>414</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102" t="s">
        <v>55</v>
      </c>
      <c r="J15" s="38" t="s">
        <v>57</v>
      </c>
    </row>
    <row r="16" spans="1:33" ht="201.75" customHeight="1" thickBot="1" x14ac:dyDescent="0.3">
      <c r="A16" s="313" t="s">
        <v>828</v>
      </c>
      <c r="B16" s="314"/>
      <c r="C16" s="314"/>
      <c r="D16" s="314"/>
      <c r="E16" s="315"/>
      <c r="F16" s="27" t="s">
        <v>199</v>
      </c>
      <c r="G16" s="316" t="s">
        <v>198</v>
      </c>
      <c r="H16" s="317"/>
      <c r="I16" s="104" t="s">
        <v>349</v>
      </c>
      <c r="J16" s="105" t="s">
        <v>349</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270.75" customHeight="1" thickBot="1" x14ac:dyDescent="0.3">
      <c r="A19" s="310" t="s">
        <v>829</v>
      </c>
      <c r="B19" s="310"/>
      <c r="C19" s="311" t="s">
        <v>121</v>
      </c>
      <c r="D19" s="311"/>
      <c r="E19" s="311"/>
      <c r="F19" s="311"/>
      <c r="G19" s="311" t="s">
        <v>197</v>
      </c>
      <c r="H19" s="311"/>
      <c r="I19" s="311" t="s">
        <v>728</v>
      </c>
      <c r="J19" s="312"/>
      <c r="K19" s="23"/>
      <c r="L19" s="23"/>
    </row>
  </sheetData>
  <mergeCells count="48">
    <mergeCell ref="B3:E3"/>
    <mergeCell ref="F3:H7"/>
    <mergeCell ref="I4:J4"/>
    <mergeCell ref="I5:J5"/>
    <mergeCell ref="I3:J3"/>
    <mergeCell ref="A4:E4"/>
    <mergeCell ref="A5:E5"/>
    <mergeCell ref="A19:B19"/>
    <mergeCell ref="A17:J17"/>
    <mergeCell ref="G19:H19"/>
    <mergeCell ref="E18:F18"/>
    <mergeCell ref="E19:F19"/>
    <mergeCell ref="A18:B18"/>
    <mergeCell ref="C18:D18"/>
    <mergeCell ref="C19:D19"/>
    <mergeCell ref="F2:H2"/>
    <mergeCell ref="I2:J2"/>
    <mergeCell ref="I18:J18"/>
    <mergeCell ref="I19:J19"/>
    <mergeCell ref="G18:H18"/>
    <mergeCell ref="F10:G11"/>
    <mergeCell ref="H10:I11"/>
    <mergeCell ref="J10:J11"/>
    <mergeCell ref="I14:J14"/>
    <mergeCell ref="A15:E15"/>
    <mergeCell ref="A8:J8"/>
    <mergeCell ref="K1:K2"/>
    <mergeCell ref="A13:C13"/>
    <mergeCell ref="F13:G13"/>
    <mergeCell ref="H13:J13"/>
    <mergeCell ref="F9:G9"/>
    <mergeCell ref="H9:I9"/>
    <mergeCell ref="A12:C12"/>
    <mergeCell ref="F12:G12"/>
    <mergeCell ref="H12:J12"/>
    <mergeCell ref="C6:E6"/>
    <mergeCell ref="C7:E7"/>
    <mergeCell ref="A1:J1"/>
    <mergeCell ref="B2:E2"/>
    <mergeCell ref="A10:A11"/>
    <mergeCell ref="B10:B11"/>
    <mergeCell ref="C10:C11"/>
    <mergeCell ref="G15:H15"/>
    <mergeCell ref="G16:H16"/>
    <mergeCell ref="A14:H14"/>
    <mergeCell ref="A16:E16"/>
    <mergeCell ref="D10:D11"/>
    <mergeCell ref="E10:E11"/>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82" zoomScaleNormal="82" workbookViewId="0">
      <selection activeCell="J16" sqref="J16"/>
    </sheetView>
  </sheetViews>
  <sheetFormatPr defaultRowHeight="15" x14ac:dyDescent="0.25"/>
  <cols>
    <col min="1" max="3" width="23.42578125" customWidth="1"/>
    <col min="4" max="4" width="27.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36" t="s">
        <v>120</v>
      </c>
      <c r="B2" s="244" t="s">
        <v>115</v>
      </c>
      <c r="C2" s="246"/>
      <c r="D2" s="246"/>
      <c r="E2" s="245"/>
      <c r="F2" s="259" t="s">
        <v>21</v>
      </c>
      <c r="G2" s="259"/>
      <c r="H2" s="259"/>
      <c r="I2" s="259" t="s">
        <v>9</v>
      </c>
      <c r="J2" s="260"/>
      <c r="K2" s="263"/>
      <c r="AG2" s="3" t="s">
        <v>54</v>
      </c>
    </row>
    <row r="3" spans="1:33" ht="65.25" customHeight="1" x14ac:dyDescent="0.25">
      <c r="A3" s="148" t="s">
        <v>135</v>
      </c>
      <c r="B3" s="249" t="s">
        <v>203</v>
      </c>
      <c r="C3" s="249"/>
      <c r="D3" s="249"/>
      <c r="E3" s="249"/>
      <c r="F3" s="250" t="s">
        <v>202</v>
      </c>
      <c r="G3" s="251"/>
      <c r="H3" s="252"/>
      <c r="I3" s="256" t="s">
        <v>200</v>
      </c>
      <c r="J3" s="257"/>
    </row>
    <row r="4" spans="1:33" ht="16.149999999999999" customHeight="1" x14ac:dyDescent="0.25">
      <c r="A4" s="258" t="s">
        <v>114</v>
      </c>
      <c r="B4" s="246"/>
      <c r="C4" s="246"/>
      <c r="D4" s="246"/>
      <c r="E4" s="245"/>
      <c r="F4" s="253"/>
      <c r="G4" s="254"/>
      <c r="H4" s="255"/>
      <c r="I4" s="259" t="s">
        <v>11</v>
      </c>
      <c r="J4" s="260"/>
    </row>
    <row r="5" spans="1:33" ht="21" customHeight="1" x14ac:dyDescent="0.25">
      <c r="A5" s="261" t="s">
        <v>116</v>
      </c>
      <c r="B5" s="247"/>
      <c r="C5" s="247"/>
      <c r="D5" s="247"/>
      <c r="E5" s="243"/>
      <c r="F5" s="253"/>
      <c r="G5" s="254"/>
      <c r="H5" s="255"/>
      <c r="I5" s="235" t="s">
        <v>651</v>
      </c>
      <c r="J5" s="262"/>
    </row>
    <row r="6" spans="1:33" ht="21" customHeight="1" x14ac:dyDescent="0.25">
      <c r="A6" s="36" t="s">
        <v>4</v>
      </c>
      <c r="B6" s="34" t="s">
        <v>6</v>
      </c>
      <c r="C6" s="259" t="s">
        <v>8</v>
      </c>
      <c r="D6" s="259"/>
      <c r="E6" s="259"/>
      <c r="F6" s="253"/>
      <c r="G6" s="254"/>
      <c r="H6" s="255"/>
      <c r="I6" s="34" t="s">
        <v>191</v>
      </c>
      <c r="J6" s="37" t="s">
        <v>15</v>
      </c>
    </row>
    <row r="7" spans="1:33" ht="21" customHeight="1" thickBot="1" x14ac:dyDescent="0.3">
      <c r="A7" s="40">
        <v>43433</v>
      </c>
      <c r="B7" s="41">
        <v>44652</v>
      </c>
      <c r="C7" s="233" t="s">
        <v>458</v>
      </c>
      <c r="D7" s="233"/>
      <c r="E7" s="233"/>
      <c r="F7" s="253"/>
      <c r="G7" s="254"/>
      <c r="H7" s="255"/>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840</v>
      </c>
      <c r="B10" s="305" t="s">
        <v>841</v>
      </c>
      <c r="C10" s="303" t="s">
        <v>842</v>
      </c>
      <c r="D10" s="291" t="s">
        <v>855</v>
      </c>
      <c r="E10" s="289" t="s">
        <v>199</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34" t="s">
        <v>124</v>
      </c>
      <c r="E12" s="37" t="s">
        <v>72</v>
      </c>
      <c r="F12" s="286" t="s">
        <v>38</v>
      </c>
      <c r="G12" s="287"/>
      <c r="H12" s="287" t="s">
        <v>41</v>
      </c>
      <c r="I12" s="287"/>
      <c r="J12" s="288"/>
    </row>
    <row r="13" spans="1:33" ht="140.25" customHeight="1" thickBot="1" x14ac:dyDescent="0.3">
      <c r="A13" s="318" t="s">
        <v>735</v>
      </c>
      <c r="B13" s="319"/>
      <c r="C13" s="320"/>
      <c r="D13" s="171" t="s">
        <v>724</v>
      </c>
      <c r="E13" s="28" t="s">
        <v>415</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4" t="s">
        <v>55</v>
      </c>
      <c r="J15" s="38" t="s">
        <v>57</v>
      </c>
    </row>
    <row r="16" spans="1:33" ht="129.75" customHeight="1" thickBot="1" x14ac:dyDescent="0.3">
      <c r="A16" s="313" t="s">
        <v>675</v>
      </c>
      <c r="B16" s="314"/>
      <c r="C16" s="314"/>
      <c r="D16" s="314"/>
      <c r="E16" s="315"/>
      <c r="F16" s="35" t="s">
        <v>126</v>
      </c>
      <c r="G16" s="316" t="s">
        <v>204</v>
      </c>
      <c r="H16" s="317"/>
      <c r="I16" s="76" t="s">
        <v>865</v>
      </c>
      <c r="J16" s="28" t="s">
        <v>866</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266.25" customHeight="1" thickBot="1" x14ac:dyDescent="0.3">
      <c r="A19" s="310" t="s">
        <v>830</v>
      </c>
      <c r="B19" s="310"/>
      <c r="C19" s="310" t="s">
        <v>660</v>
      </c>
      <c r="D19" s="310"/>
      <c r="E19" s="310" t="s">
        <v>661</v>
      </c>
      <c r="F19" s="310"/>
      <c r="G19" s="310" t="s">
        <v>736</v>
      </c>
      <c r="H19" s="310"/>
      <c r="I19" s="310" t="s">
        <v>676</v>
      </c>
      <c r="J19" s="322"/>
      <c r="K19" s="23"/>
      <c r="L19" s="23"/>
    </row>
  </sheetData>
  <mergeCells count="48">
    <mergeCell ref="A16:E16"/>
    <mergeCell ref="A17:J17"/>
    <mergeCell ref="A18:B18"/>
    <mergeCell ref="C18:D18"/>
    <mergeCell ref="E18:F18"/>
    <mergeCell ref="G18:H18"/>
    <mergeCell ref="I18:J18"/>
    <mergeCell ref="G16:H16"/>
    <mergeCell ref="A19:B19"/>
    <mergeCell ref="C19:D19"/>
    <mergeCell ref="E19:F19"/>
    <mergeCell ref="G19:H19"/>
    <mergeCell ref="I19:J19"/>
    <mergeCell ref="A8:J8"/>
    <mergeCell ref="F9:G9"/>
    <mergeCell ref="H9:I9"/>
    <mergeCell ref="A12:C12"/>
    <mergeCell ref="F12:G12"/>
    <mergeCell ref="H12:J12"/>
    <mergeCell ref="D10:D11"/>
    <mergeCell ref="E10:E11"/>
    <mergeCell ref="F10:G11"/>
    <mergeCell ref="H10:I11"/>
    <mergeCell ref="J10:J11"/>
    <mergeCell ref="C10:C11"/>
    <mergeCell ref="B10:B11"/>
    <mergeCell ref="A10:A11"/>
    <mergeCell ref="A13:C13"/>
    <mergeCell ref="F13:G13"/>
    <mergeCell ref="H13:J13"/>
    <mergeCell ref="G15:H15"/>
    <mergeCell ref="A14:H14"/>
    <mergeCell ref="I14:J14"/>
    <mergeCell ref="A15:E15"/>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13" zoomScale="80" zoomScaleNormal="80" workbookViewId="0">
      <selection activeCell="J16" sqref="J16"/>
    </sheetView>
  </sheetViews>
  <sheetFormatPr defaultRowHeight="15" x14ac:dyDescent="0.25"/>
  <cols>
    <col min="1" max="3" width="23.42578125" customWidth="1"/>
    <col min="4" max="4" width="28" customWidth="1"/>
    <col min="5" max="7" width="23.42578125" customWidth="1"/>
    <col min="8" max="8" width="26.14062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36" t="s">
        <v>120</v>
      </c>
      <c r="B2" s="244" t="s">
        <v>115</v>
      </c>
      <c r="C2" s="246"/>
      <c r="D2" s="246"/>
      <c r="E2" s="245"/>
      <c r="F2" s="259" t="s">
        <v>21</v>
      </c>
      <c r="G2" s="259"/>
      <c r="H2" s="259"/>
      <c r="I2" s="259" t="s">
        <v>9</v>
      </c>
      <c r="J2" s="260"/>
      <c r="K2" s="263"/>
      <c r="AG2" s="3" t="s">
        <v>54</v>
      </c>
    </row>
    <row r="3" spans="1:33" ht="45.75" customHeight="1" x14ac:dyDescent="0.25">
      <c r="A3" s="148" t="s">
        <v>136</v>
      </c>
      <c r="B3" s="249" t="s">
        <v>205</v>
      </c>
      <c r="C3" s="249"/>
      <c r="D3" s="249"/>
      <c r="E3" s="249"/>
      <c r="F3" s="323" t="s">
        <v>677</v>
      </c>
      <c r="G3" s="324"/>
      <c r="H3" s="325"/>
      <c r="I3" s="256" t="s">
        <v>200</v>
      </c>
      <c r="J3" s="257"/>
    </row>
    <row r="4" spans="1:33" ht="16.149999999999999" customHeight="1" x14ac:dyDescent="0.25">
      <c r="A4" s="258" t="s">
        <v>114</v>
      </c>
      <c r="B4" s="246"/>
      <c r="C4" s="246"/>
      <c r="D4" s="246"/>
      <c r="E4" s="245"/>
      <c r="F4" s="326"/>
      <c r="G4" s="327"/>
      <c r="H4" s="328"/>
      <c r="I4" s="259" t="s">
        <v>11</v>
      </c>
      <c r="J4" s="260"/>
    </row>
    <row r="5" spans="1:33" ht="24" customHeight="1" x14ac:dyDescent="0.25">
      <c r="A5" s="261" t="s">
        <v>116</v>
      </c>
      <c r="B5" s="247"/>
      <c r="C5" s="247"/>
      <c r="D5" s="247"/>
      <c r="E5" s="243"/>
      <c r="F5" s="326"/>
      <c r="G5" s="327"/>
      <c r="H5" s="328"/>
      <c r="I5" s="235" t="s">
        <v>333</v>
      </c>
      <c r="J5" s="262"/>
    </row>
    <row r="6" spans="1:33" ht="19.149999999999999" customHeight="1" x14ac:dyDescent="0.25">
      <c r="A6" s="36" t="s">
        <v>4</v>
      </c>
      <c r="B6" s="34" t="s">
        <v>6</v>
      </c>
      <c r="C6" s="259" t="s">
        <v>8</v>
      </c>
      <c r="D6" s="259"/>
      <c r="E6" s="259"/>
      <c r="F6" s="326"/>
      <c r="G6" s="327"/>
      <c r="H6" s="328"/>
      <c r="I6" s="72" t="s">
        <v>191</v>
      </c>
      <c r="J6" s="37" t="s">
        <v>15</v>
      </c>
    </row>
    <row r="7" spans="1:33" ht="32.25" customHeight="1" thickBot="1" x14ac:dyDescent="0.3">
      <c r="A7" s="40">
        <v>43433</v>
      </c>
      <c r="B7" s="41">
        <v>44652</v>
      </c>
      <c r="C7" s="233" t="s">
        <v>458</v>
      </c>
      <c r="D7" s="233"/>
      <c r="E7" s="233"/>
      <c r="F7" s="326"/>
      <c r="G7" s="327"/>
      <c r="H7" s="328"/>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760</v>
      </c>
      <c r="B10" s="305" t="s">
        <v>761</v>
      </c>
      <c r="C10" s="303" t="s">
        <v>762</v>
      </c>
      <c r="D10" s="291" t="s">
        <v>857</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34" t="s">
        <v>124</v>
      </c>
      <c r="E12" s="37" t="s">
        <v>72</v>
      </c>
      <c r="F12" s="286" t="s">
        <v>38</v>
      </c>
      <c r="G12" s="287"/>
      <c r="H12" s="287" t="s">
        <v>41</v>
      </c>
      <c r="I12" s="287"/>
      <c r="J12" s="288"/>
    </row>
    <row r="13" spans="1:33" ht="114.6" customHeight="1" thickBot="1" x14ac:dyDescent="0.3">
      <c r="A13" s="267" t="s">
        <v>721</v>
      </c>
      <c r="B13" s="268"/>
      <c r="C13" s="268"/>
      <c r="D13" s="171" t="s">
        <v>724</v>
      </c>
      <c r="E13" s="28" t="s">
        <v>417</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3" t="s">
        <v>55</v>
      </c>
      <c r="J15" s="38" t="s">
        <v>57</v>
      </c>
    </row>
    <row r="16" spans="1:33" ht="228.6" customHeight="1" thickBot="1" x14ac:dyDescent="0.3">
      <c r="A16" s="329" t="s">
        <v>393</v>
      </c>
      <c r="B16" s="330"/>
      <c r="C16" s="330"/>
      <c r="D16" s="330"/>
      <c r="E16" s="331"/>
      <c r="F16" s="35" t="s">
        <v>126</v>
      </c>
      <c r="G16" s="316" t="s">
        <v>207</v>
      </c>
      <c r="H16" s="317"/>
      <c r="I16" s="76" t="s">
        <v>867</v>
      </c>
      <c r="J16" s="28" t="s">
        <v>868</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263.45" customHeight="1" thickBot="1" x14ac:dyDescent="0.3">
      <c r="A19" s="310" t="s">
        <v>831</v>
      </c>
      <c r="B19" s="310"/>
      <c r="C19" s="310" t="s">
        <v>678</v>
      </c>
      <c r="D19" s="310"/>
      <c r="E19" s="310"/>
      <c r="F19" s="310"/>
      <c r="G19" s="310" t="s">
        <v>348</v>
      </c>
      <c r="H19" s="310"/>
      <c r="I19" s="310" t="s">
        <v>679</v>
      </c>
      <c r="J19" s="322"/>
      <c r="K19" s="23"/>
      <c r="L19" s="23"/>
    </row>
  </sheetData>
  <mergeCells count="48">
    <mergeCell ref="A16:E16"/>
    <mergeCell ref="A17:J17"/>
    <mergeCell ref="A18:B18"/>
    <mergeCell ref="C18:D18"/>
    <mergeCell ref="E18:F18"/>
    <mergeCell ref="G18:H18"/>
    <mergeCell ref="I18:J18"/>
    <mergeCell ref="G16:H16"/>
    <mergeCell ref="A19:B19"/>
    <mergeCell ref="C19:D19"/>
    <mergeCell ref="E19:F19"/>
    <mergeCell ref="G19:H19"/>
    <mergeCell ref="I19:J19"/>
    <mergeCell ref="A8:J8"/>
    <mergeCell ref="F9:G9"/>
    <mergeCell ref="H9:I9"/>
    <mergeCell ref="A12:C12"/>
    <mergeCell ref="F12:G12"/>
    <mergeCell ref="H12:J12"/>
    <mergeCell ref="D10:D11"/>
    <mergeCell ref="E10:E11"/>
    <mergeCell ref="F10:G11"/>
    <mergeCell ref="H10:I11"/>
    <mergeCell ref="J10:J11"/>
    <mergeCell ref="C10:C11"/>
    <mergeCell ref="B10:B11"/>
    <mergeCell ref="A10:A11"/>
    <mergeCell ref="A13:C13"/>
    <mergeCell ref="F13:G13"/>
    <mergeCell ref="H13:J13"/>
    <mergeCell ref="G15:H15"/>
    <mergeCell ref="A14:H14"/>
    <mergeCell ref="I14:J14"/>
    <mergeCell ref="A15:E15"/>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80" zoomScaleNormal="80" workbookViewId="0">
      <selection activeCell="J16" sqref="J16"/>
    </sheetView>
  </sheetViews>
  <sheetFormatPr defaultRowHeight="15" x14ac:dyDescent="0.25"/>
  <cols>
    <col min="1" max="3" width="23.42578125" customWidth="1"/>
    <col min="4" max="4" width="28.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64" t="s">
        <v>119</v>
      </c>
      <c r="B1" s="265"/>
      <c r="C1" s="265"/>
      <c r="D1" s="265"/>
      <c r="E1" s="265"/>
      <c r="F1" s="265"/>
      <c r="G1" s="265"/>
      <c r="H1" s="265"/>
      <c r="I1" s="265"/>
      <c r="J1" s="321"/>
      <c r="K1" s="263" t="s">
        <v>186</v>
      </c>
      <c r="AG1" s="2" t="s">
        <v>53</v>
      </c>
    </row>
    <row r="2" spans="1:33" ht="21.6" customHeight="1" x14ac:dyDescent="0.25">
      <c r="A2" s="45" t="s">
        <v>120</v>
      </c>
      <c r="B2" s="244" t="s">
        <v>115</v>
      </c>
      <c r="C2" s="246"/>
      <c r="D2" s="246"/>
      <c r="E2" s="245"/>
      <c r="F2" s="259" t="s">
        <v>21</v>
      </c>
      <c r="G2" s="259"/>
      <c r="H2" s="259"/>
      <c r="I2" s="259" t="s">
        <v>9</v>
      </c>
      <c r="J2" s="260"/>
      <c r="K2" s="263"/>
      <c r="AG2" s="3" t="s">
        <v>54</v>
      </c>
    </row>
    <row r="3" spans="1:33" ht="45.75" customHeight="1" x14ac:dyDescent="0.25">
      <c r="A3" s="148" t="s">
        <v>138</v>
      </c>
      <c r="B3" s="249" t="s">
        <v>211</v>
      </c>
      <c r="C3" s="249"/>
      <c r="D3" s="249"/>
      <c r="E3" s="249"/>
      <c r="F3" s="323" t="s">
        <v>682</v>
      </c>
      <c r="G3" s="324"/>
      <c r="H3" s="325"/>
      <c r="I3" s="256" t="s">
        <v>200</v>
      </c>
      <c r="J3" s="257"/>
    </row>
    <row r="4" spans="1:33" ht="16.149999999999999" customHeight="1" x14ac:dyDescent="0.25">
      <c r="A4" s="258" t="s">
        <v>114</v>
      </c>
      <c r="B4" s="246"/>
      <c r="C4" s="246"/>
      <c r="D4" s="246"/>
      <c r="E4" s="245"/>
      <c r="F4" s="326"/>
      <c r="G4" s="327"/>
      <c r="H4" s="328"/>
      <c r="I4" s="259" t="s">
        <v>11</v>
      </c>
      <c r="J4" s="260"/>
    </row>
    <row r="5" spans="1:33" ht="42.75" customHeight="1" x14ac:dyDescent="0.25">
      <c r="A5" s="261" t="s">
        <v>116</v>
      </c>
      <c r="B5" s="247"/>
      <c r="C5" s="247"/>
      <c r="D5" s="247"/>
      <c r="E5" s="243"/>
      <c r="F5" s="326"/>
      <c r="G5" s="327"/>
      <c r="H5" s="328"/>
      <c r="I5" s="235" t="s">
        <v>212</v>
      </c>
      <c r="J5" s="262"/>
    </row>
    <row r="6" spans="1:33" ht="19.149999999999999" customHeight="1" x14ac:dyDescent="0.25">
      <c r="A6" s="45" t="s">
        <v>4</v>
      </c>
      <c r="B6" s="42" t="s">
        <v>6</v>
      </c>
      <c r="C6" s="259" t="s">
        <v>8</v>
      </c>
      <c r="D6" s="259"/>
      <c r="E6" s="259"/>
      <c r="F6" s="326"/>
      <c r="G6" s="327"/>
      <c r="H6" s="328"/>
      <c r="I6" s="72" t="s">
        <v>191</v>
      </c>
      <c r="J6" s="43" t="s">
        <v>15</v>
      </c>
    </row>
    <row r="7" spans="1:33" ht="43.9" customHeight="1" thickBot="1" x14ac:dyDescent="0.3">
      <c r="A7" s="40">
        <v>43433</v>
      </c>
      <c r="B7" s="41">
        <v>44652</v>
      </c>
      <c r="C7" s="233" t="s">
        <v>458</v>
      </c>
      <c r="D7" s="233"/>
      <c r="E7" s="233"/>
      <c r="F7" s="326"/>
      <c r="G7" s="327"/>
      <c r="H7" s="328"/>
      <c r="I7" s="77" t="s">
        <v>192</v>
      </c>
      <c r="J7" s="80" t="s">
        <v>110</v>
      </c>
    </row>
    <row r="8" spans="1:33" ht="18.600000000000001" customHeight="1" x14ac:dyDescent="0.25">
      <c r="A8" s="280" t="s">
        <v>129</v>
      </c>
      <c r="B8" s="281"/>
      <c r="C8" s="281"/>
      <c r="D8" s="281"/>
      <c r="E8" s="281"/>
      <c r="F8" s="281"/>
      <c r="G8" s="281"/>
      <c r="H8" s="281"/>
      <c r="I8" s="281"/>
      <c r="J8" s="282"/>
    </row>
    <row r="9" spans="1:33" x14ac:dyDescent="0.25">
      <c r="A9" s="32" t="s">
        <v>98</v>
      </c>
      <c r="B9" s="33" t="s">
        <v>69</v>
      </c>
      <c r="C9" s="33" t="s">
        <v>97</v>
      </c>
      <c r="D9" s="33" t="s">
        <v>70</v>
      </c>
      <c r="E9" s="31" t="s">
        <v>71</v>
      </c>
      <c r="F9" s="283" t="s">
        <v>34</v>
      </c>
      <c r="G9" s="284"/>
      <c r="H9" s="284" t="s">
        <v>36</v>
      </c>
      <c r="I9" s="284"/>
      <c r="J9" s="39" t="s">
        <v>39</v>
      </c>
    </row>
    <row r="10" spans="1:33" ht="39" customHeight="1" x14ac:dyDescent="0.25">
      <c r="A10" s="307" t="s">
        <v>766</v>
      </c>
      <c r="B10" s="305" t="s">
        <v>767</v>
      </c>
      <c r="C10" s="303" t="s">
        <v>768</v>
      </c>
      <c r="D10" s="291" t="s">
        <v>857</v>
      </c>
      <c r="E10" s="289" t="s">
        <v>126</v>
      </c>
      <c r="F10" s="293" t="s">
        <v>118</v>
      </c>
      <c r="G10" s="294"/>
      <c r="H10" s="297" t="s">
        <v>127</v>
      </c>
      <c r="I10" s="298"/>
      <c r="J10" s="301" t="s">
        <v>127</v>
      </c>
    </row>
    <row r="11" spans="1:33" ht="39" customHeight="1" x14ac:dyDescent="0.25">
      <c r="A11" s="308"/>
      <c r="B11" s="306"/>
      <c r="C11" s="304"/>
      <c r="D11" s="292"/>
      <c r="E11" s="290"/>
      <c r="F11" s="295"/>
      <c r="G11" s="296"/>
      <c r="H11" s="299"/>
      <c r="I11" s="300"/>
      <c r="J11" s="302"/>
    </row>
    <row r="12" spans="1:33" x14ac:dyDescent="0.25">
      <c r="A12" s="285" t="s">
        <v>73</v>
      </c>
      <c r="B12" s="259"/>
      <c r="C12" s="259"/>
      <c r="D12" s="42" t="s">
        <v>124</v>
      </c>
      <c r="E12" s="43" t="s">
        <v>72</v>
      </c>
      <c r="F12" s="286" t="s">
        <v>38</v>
      </c>
      <c r="G12" s="287"/>
      <c r="H12" s="287" t="s">
        <v>41</v>
      </c>
      <c r="I12" s="287"/>
      <c r="J12" s="288"/>
    </row>
    <row r="13" spans="1:33" ht="81" customHeight="1" thickBot="1" x14ac:dyDescent="0.3">
      <c r="A13" s="267" t="s">
        <v>421</v>
      </c>
      <c r="B13" s="268"/>
      <c r="C13" s="268"/>
      <c r="D13" s="171" t="s">
        <v>724</v>
      </c>
      <c r="E13" s="28" t="s">
        <v>418</v>
      </c>
      <c r="F13" s="269" t="s">
        <v>127</v>
      </c>
      <c r="G13" s="270"/>
      <c r="H13" s="270" t="s">
        <v>127</v>
      </c>
      <c r="I13" s="270"/>
      <c r="J13" s="271"/>
    </row>
    <row r="14" spans="1:33" s="23" customFormat="1" ht="16.149999999999999" customHeight="1" x14ac:dyDescent="0.25">
      <c r="A14" s="274" t="s">
        <v>112</v>
      </c>
      <c r="B14" s="275"/>
      <c r="C14" s="275"/>
      <c r="D14" s="275"/>
      <c r="E14" s="275"/>
      <c r="F14" s="275"/>
      <c r="G14" s="275"/>
      <c r="H14" s="275"/>
      <c r="I14" s="274" t="s">
        <v>122</v>
      </c>
      <c r="J14" s="276"/>
    </row>
    <row r="15" spans="1:33" ht="35.25" customHeight="1" x14ac:dyDescent="0.25">
      <c r="A15" s="277" t="s">
        <v>43</v>
      </c>
      <c r="B15" s="278"/>
      <c r="C15" s="278"/>
      <c r="D15" s="278"/>
      <c r="E15" s="279"/>
      <c r="F15" s="25" t="s">
        <v>44</v>
      </c>
      <c r="G15" s="272" t="s">
        <v>45</v>
      </c>
      <c r="H15" s="273"/>
      <c r="I15" s="73" t="s">
        <v>55</v>
      </c>
      <c r="J15" s="38" t="s">
        <v>57</v>
      </c>
    </row>
    <row r="16" spans="1:33" ht="105" customHeight="1" thickBot="1" x14ac:dyDescent="0.3">
      <c r="A16" s="329" t="s">
        <v>739</v>
      </c>
      <c r="B16" s="330"/>
      <c r="C16" s="330"/>
      <c r="D16" s="330"/>
      <c r="E16" s="331"/>
      <c r="F16" s="44" t="s">
        <v>126</v>
      </c>
      <c r="G16" s="316" t="s">
        <v>213</v>
      </c>
      <c r="H16" s="319"/>
      <c r="I16" s="75" t="s">
        <v>869</v>
      </c>
      <c r="J16" s="28" t="s">
        <v>870</v>
      </c>
      <c r="K16" s="23"/>
      <c r="L16" s="23"/>
    </row>
    <row r="17" spans="1:12" s="23" customFormat="1" ht="16.149999999999999" customHeight="1" x14ac:dyDescent="0.25">
      <c r="A17" s="274" t="s">
        <v>113</v>
      </c>
      <c r="B17" s="275"/>
      <c r="C17" s="275"/>
      <c r="D17" s="275"/>
      <c r="E17" s="275"/>
      <c r="F17" s="275"/>
      <c r="G17" s="275"/>
      <c r="H17" s="275"/>
      <c r="I17" s="275"/>
      <c r="J17" s="276"/>
    </row>
    <row r="18" spans="1:12" ht="25.15" customHeight="1" x14ac:dyDescent="0.25">
      <c r="A18" s="277" t="s">
        <v>23</v>
      </c>
      <c r="B18" s="279"/>
      <c r="C18" s="272" t="s">
        <v>123</v>
      </c>
      <c r="D18" s="279"/>
      <c r="E18" s="272" t="s">
        <v>47</v>
      </c>
      <c r="F18" s="279"/>
      <c r="G18" s="278" t="s">
        <v>84</v>
      </c>
      <c r="H18" s="279"/>
      <c r="I18" s="272" t="s">
        <v>51</v>
      </c>
      <c r="J18" s="273"/>
    </row>
    <row r="19" spans="1:12" ht="409.6" customHeight="1" thickBot="1" x14ac:dyDescent="0.3">
      <c r="A19" s="311" t="s">
        <v>833</v>
      </c>
      <c r="B19" s="311"/>
      <c r="C19" s="311"/>
      <c r="D19" s="311"/>
      <c r="E19" s="311"/>
      <c r="F19" s="311"/>
      <c r="G19" s="311" t="s">
        <v>662</v>
      </c>
      <c r="H19" s="311"/>
      <c r="I19" s="310" t="s">
        <v>683</v>
      </c>
      <c r="J19" s="322"/>
      <c r="K19" s="23"/>
      <c r="L19" s="23"/>
    </row>
  </sheetData>
  <mergeCells count="48">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C10:C11"/>
    <mergeCell ref="B10:B11"/>
    <mergeCell ref="A10:A11"/>
    <mergeCell ref="I19:J19"/>
    <mergeCell ref="G16:H16"/>
    <mergeCell ref="A19:B19"/>
    <mergeCell ref="C19:D19"/>
    <mergeCell ref="E19:F19"/>
    <mergeCell ref="G19:H19"/>
    <mergeCell ref="A17:J17"/>
    <mergeCell ref="A18:B18"/>
    <mergeCell ref="C18:D18"/>
    <mergeCell ref="E18:F18"/>
    <mergeCell ref="G18:H18"/>
    <mergeCell ref="I18:J18"/>
    <mergeCell ref="D10:D11"/>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2</vt:i4>
      </vt:variant>
    </vt:vector>
  </HeadingPairs>
  <TitlesOfParts>
    <vt:vector size="49" baseType="lpstr">
      <vt:lpstr>Cover sheet</vt:lpstr>
      <vt:lpstr>Risk 1...</vt:lpstr>
      <vt:lpstr>Risk 1 (Alt)</vt:lpstr>
      <vt:lpstr>Risk Register summary</vt:lpstr>
      <vt:lpstr>001</vt:lpstr>
      <vt:lpstr>002</vt:lpstr>
      <vt:lpstr>003</vt:lpstr>
      <vt:lpstr>004</vt:lpstr>
      <vt:lpstr>006</vt:lpstr>
      <vt:lpstr>005</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028</vt:lpstr>
      <vt:lpstr>029</vt:lpstr>
      <vt:lpstr>030</vt:lpstr>
      <vt:lpstr>031</vt:lpstr>
      <vt:lpstr>032</vt:lpstr>
      <vt:lpstr>033</vt:lpstr>
      <vt:lpstr>034</vt:lpstr>
      <vt:lpstr>Events log</vt:lpstr>
      <vt:lpstr>Controls log</vt:lpstr>
      <vt:lpstr>RER change log</vt:lpstr>
      <vt:lpstr>Closed risks</vt:lpstr>
      <vt:lpstr>Supplier Risks</vt:lpstr>
      <vt:lpstr>Registrant Risks</vt:lpstr>
      <vt:lpstr>LDSO Risks</vt:lpstr>
      <vt:lpstr>MOA Risks</vt:lpstr>
      <vt:lpstr>DC Risks</vt:lpstr>
      <vt:lpstr>DA Risks</vt:lpstr>
      <vt:lpstr>'031'!_GoBack</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Evaluation Register</dc:title>
  <dc:subject>Template of the Risk Evaluation Register for Settlement Risks</dc:subject>
  <dc:creator>ELEXON;BSC Operations;Beth.Brown@elexon.co.uk</dc:creator>
  <cp:lastModifiedBy>Katharine Higby</cp:lastModifiedBy>
  <cp:lastPrinted>2022-07-14T15:29:30Z</cp:lastPrinted>
  <dcterms:created xsi:type="dcterms:W3CDTF">2018-09-01T13:16:02Z</dcterms:created>
  <dcterms:modified xsi:type="dcterms:W3CDTF">2022-09-21T10:32:18Z</dcterms:modified>
</cp:coreProperties>
</file>